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<sst xmlns="http://schemas.openxmlformats.org/spreadsheetml/2006/main" count="134" uniqueCount="74">
  <si>
    <t>潼南区2023年1月份重要民生商品价格监测表</t>
  </si>
  <si>
    <t>监测点：江北新世纪超市</t>
  </si>
  <si>
    <t>品   名</t>
  </si>
  <si>
    <t>规格等级</t>
  </si>
  <si>
    <t>单位</t>
  </si>
  <si>
    <t>增减额</t>
  </si>
  <si>
    <t>环比增减%</t>
  </si>
  <si>
    <t>同比增减%</t>
  </si>
  <si>
    <t>月平均</t>
  </si>
  <si>
    <t>粮食</t>
  </si>
  <si>
    <t>大米</t>
  </si>
  <si>
    <t>当地主销</t>
  </si>
  <si>
    <t>元/500克</t>
  </si>
  <si>
    <t>粳米</t>
  </si>
  <si>
    <t>东北大米</t>
  </si>
  <si>
    <t>面粉</t>
  </si>
  <si>
    <t>标准粉</t>
  </si>
  <si>
    <t>食用油</t>
  </si>
  <si>
    <t>大豆油</t>
  </si>
  <si>
    <t>桶装一级压榨（金龙鱼）</t>
  </si>
  <si>
    <t>元/5升</t>
  </si>
  <si>
    <t>菜籽油</t>
  </si>
  <si>
    <t>桶装一级压榨（红蜻蜓）</t>
  </si>
  <si>
    <t>花生油</t>
  </si>
  <si>
    <t>桶装一级压榨（鲁花）</t>
  </si>
  <si>
    <t>食用调和油</t>
  </si>
  <si>
    <t>桶装一级（金龙鱼）</t>
  </si>
  <si>
    <t>猪肉</t>
  </si>
  <si>
    <t>鲜猪肉</t>
  </si>
  <si>
    <t>后腿瘦肉</t>
  </si>
  <si>
    <t>去骨后腿肉</t>
  </si>
  <si>
    <t>三线肉（肋条肉）</t>
  </si>
  <si>
    <t>纤排骨</t>
  </si>
  <si>
    <t>蔬菜</t>
  </si>
  <si>
    <t>土豆</t>
  </si>
  <si>
    <t>新鲜</t>
  </si>
  <si>
    <t>莲藕</t>
  </si>
  <si>
    <t>白萝卜</t>
  </si>
  <si>
    <t>胡萝卜</t>
  </si>
  <si>
    <t>黄瓜</t>
  </si>
  <si>
    <t>冬瓜</t>
  </si>
  <si>
    <t>老南瓜</t>
  </si>
  <si>
    <t>西红柿</t>
  </si>
  <si>
    <t>茄子</t>
  </si>
  <si>
    <t>青椒</t>
  </si>
  <si>
    <t>四季豆</t>
  </si>
  <si>
    <t>西兰花</t>
  </si>
  <si>
    <t>韭菜</t>
  </si>
  <si>
    <t>芹菜</t>
  </si>
  <si>
    <t>大葱</t>
  </si>
  <si>
    <t>莲白</t>
  </si>
  <si>
    <t>黄秧白</t>
  </si>
  <si>
    <t>瓢儿白</t>
  </si>
  <si>
    <t>油麦菜</t>
  </si>
  <si>
    <t>水产品</t>
  </si>
  <si>
    <t>草鱼</t>
  </si>
  <si>
    <t>活250克以上一条</t>
  </si>
  <si>
    <t>花鲢鱼</t>
  </si>
  <si>
    <t>活1500克左右一条</t>
  </si>
  <si>
    <t>鲫鱼</t>
  </si>
  <si>
    <t>水果</t>
  </si>
  <si>
    <t>苹果</t>
  </si>
  <si>
    <t>红富士一级</t>
  </si>
  <si>
    <t>香蕉</t>
  </si>
  <si>
    <t>国产一级</t>
  </si>
  <si>
    <t>梨</t>
  </si>
  <si>
    <t>鸭梨一级</t>
  </si>
  <si>
    <t>其他食品</t>
  </si>
  <si>
    <t>牛奶</t>
  </si>
  <si>
    <t>200ml袋装天友纯牛奶）</t>
  </si>
  <si>
    <t>元/袋</t>
  </si>
  <si>
    <t>鸡蛋</t>
  </si>
  <si>
    <t>新鲜完整、鸡场蛋</t>
  </si>
  <si>
    <t>注：该表格内运算为公式自动计算，保留到两位小数。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</si>
</sst>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_ "/>
  </numFmts>
  <fonts count="33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aj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2" fillId="0" borderId="0"/>
    <xf numFmtId="0" fontId="1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3" fillId="0" borderId="1" xfId="48" applyFont="1" applyBorder="1" applyAlignment="1">
      <alignment horizontal="center" vertical="center"/>
    </xf>
    <xf numFmtId="0" fontId="3" fillId="0" borderId="1" xfId="48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shrinkToFit="1"/>
    </xf>
    <xf numFmtId="177" fontId="3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177" fontId="10" fillId="0" borderId="1" xfId="0" applyNumberFormat="1" applyFont="1" applyFill="1" applyBorder="1" applyAlignment="1" applyProtection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0" fontId="5" fillId="0" borderId="7" xfId="0" applyNumberFormat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left" vertical="center"/>
    </xf>
    <xf numFmtId="177" fontId="10" fillId="0" borderId="4" xfId="0" applyNumberFormat="1" applyFont="1" applyFill="1" applyBorder="1" applyAlignment="1" applyProtection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Sheet1_21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tabSelected="1" workbookViewId="0">
      <selection activeCell="L1" sqref="L1"/>
    </sheetView>
  </sheetViews>
  <sheetFormatPr defaultColWidth="9" defaultRowHeight="13.5"/>
  <cols>
    <col min="1" max="1" width="9" style="1"/>
    <col min="2" max="2" width="11.625" style="1" customWidth="1"/>
    <col min="3" max="3" width="9" style="1"/>
    <col min="4" max="4" width="9.875" style="1" customWidth="1"/>
    <col min="5" max="5" width="10.125" style="1" customWidth="1"/>
    <col min="6" max="6" width="9.625" style="1" customWidth="1"/>
    <col min="7" max="7" width="11.125" style="1" customWidth="1"/>
    <col min="8" max="8" width="9.625" style="1" customWidth="1"/>
    <col min="9" max="16384" width="9" style="1"/>
  </cols>
  <sheetData>
    <row r="1" ht="36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5" t="s">
        <v>2</v>
      </c>
      <c r="B3" s="6" t="s">
        <v>3</v>
      </c>
      <c r="C3" s="7" t="s">
        <v>4</v>
      </c>
      <c r="D3" s="8">
        <v>2022.12</v>
      </c>
      <c r="E3" s="9">
        <v>2023.1</v>
      </c>
      <c r="F3" s="10" t="s">
        <v>5</v>
      </c>
      <c r="G3" s="10" t="s">
        <v>6</v>
      </c>
      <c r="H3" s="11">
        <v>2022.1</v>
      </c>
      <c r="I3" s="42" t="s">
        <v>5</v>
      </c>
      <c r="J3" s="10" t="s">
        <v>7</v>
      </c>
    </row>
    <row r="4" spans="1:10">
      <c r="A4" s="5"/>
      <c r="B4" s="6"/>
      <c r="C4" s="7"/>
      <c r="D4" s="12" t="s">
        <v>8</v>
      </c>
      <c r="E4" s="10" t="s">
        <v>8</v>
      </c>
      <c r="F4" s="10"/>
      <c r="G4" s="10"/>
      <c r="H4" s="10" t="s">
        <v>8</v>
      </c>
      <c r="I4" s="43"/>
      <c r="J4" s="44"/>
    </row>
    <row r="5" ht="31" customHeight="1" spans="1:10">
      <c r="A5" s="13" t="s">
        <v>9</v>
      </c>
      <c r="B5" s="14"/>
      <c r="C5" s="14"/>
      <c r="D5" s="14"/>
      <c r="E5" s="14"/>
      <c r="F5" s="15"/>
      <c r="G5" s="14"/>
      <c r="H5" s="14"/>
      <c r="I5" s="14"/>
      <c r="J5" s="45"/>
    </row>
    <row r="6" ht="14.25" spans="1:10">
      <c r="A6" s="16"/>
      <c r="B6" s="17"/>
      <c r="C6" s="16"/>
      <c r="D6" s="18">
        <f>AVERAGE(D7:D9)</f>
        <v>2.35666666666667</v>
      </c>
      <c r="E6" s="18">
        <f>AVERAGE(E7:E9)</f>
        <v>2.44333333333333</v>
      </c>
      <c r="F6" s="19">
        <f>E6-D6</f>
        <v>0.0866666666666664</v>
      </c>
      <c r="G6" s="20">
        <f>(E6-D6)/E6</f>
        <v>0.0354706684856752</v>
      </c>
      <c r="H6" s="20">
        <f>AVERAGE(H7:H9)</f>
        <v>2.12666666666667</v>
      </c>
      <c r="I6" s="20">
        <f t="shared" ref="I6:I9" si="0">E6-H6</f>
        <v>0.316666666666667</v>
      </c>
      <c r="J6" s="20">
        <f>(E6-H6)/E6</f>
        <v>0.129604365620737</v>
      </c>
    </row>
    <row r="7" ht="14.25" spans="1:10">
      <c r="A7" s="21" t="s">
        <v>10</v>
      </c>
      <c r="B7" s="22" t="s">
        <v>11</v>
      </c>
      <c r="C7" s="21" t="s">
        <v>12</v>
      </c>
      <c r="D7" s="23">
        <v>2.13</v>
      </c>
      <c r="E7" s="23">
        <v>2.36</v>
      </c>
      <c r="F7" s="19">
        <f>E7-D7</f>
        <v>0.23</v>
      </c>
      <c r="G7" s="20">
        <f>(E7-D7)/E7</f>
        <v>0.0974576271186441</v>
      </c>
      <c r="H7" s="23">
        <v>2.08</v>
      </c>
      <c r="I7" s="34">
        <f t="shared" si="0"/>
        <v>0.28</v>
      </c>
      <c r="J7" s="19">
        <f t="shared" ref="J7:J43" si="1">(E7-H7)/E7</f>
        <v>0.11864406779661</v>
      </c>
    </row>
    <row r="8" ht="14.25" spans="1:10">
      <c r="A8" s="21" t="s">
        <v>13</v>
      </c>
      <c r="B8" s="22" t="s">
        <v>14</v>
      </c>
      <c r="C8" s="21" t="s">
        <v>12</v>
      </c>
      <c r="D8" s="23">
        <v>2.49</v>
      </c>
      <c r="E8" s="23">
        <v>2.49</v>
      </c>
      <c r="F8" s="19">
        <f>E8-D8</f>
        <v>0</v>
      </c>
      <c r="G8" s="20">
        <f>(E8-D8)/E8</f>
        <v>0</v>
      </c>
      <c r="H8" s="23">
        <v>2.34</v>
      </c>
      <c r="I8" s="34">
        <f t="shared" si="0"/>
        <v>0.15</v>
      </c>
      <c r="J8" s="19">
        <f t="shared" si="1"/>
        <v>0.0602409638554218</v>
      </c>
    </row>
    <row r="9" ht="14.25" spans="1:10">
      <c r="A9" s="21" t="s">
        <v>15</v>
      </c>
      <c r="B9" s="22" t="s">
        <v>16</v>
      </c>
      <c r="C9" s="21" t="s">
        <v>12</v>
      </c>
      <c r="D9" s="23">
        <v>2.45</v>
      </c>
      <c r="E9" s="23">
        <v>2.48</v>
      </c>
      <c r="F9" s="19">
        <f>E9-D9</f>
        <v>0.0299999999999998</v>
      </c>
      <c r="G9" s="20">
        <f>(E9-D9)/E9</f>
        <v>0.0120967741935483</v>
      </c>
      <c r="H9" s="23">
        <v>1.96</v>
      </c>
      <c r="I9" s="34">
        <f t="shared" si="0"/>
        <v>0.52</v>
      </c>
      <c r="J9" s="19">
        <f t="shared" si="1"/>
        <v>0.209677419354839</v>
      </c>
    </row>
    <row r="10" ht="33" customHeight="1" spans="1:10">
      <c r="A10" s="13" t="s">
        <v>17</v>
      </c>
      <c r="B10" s="14"/>
      <c r="C10" s="14"/>
      <c r="D10" s="14"/>
      <c r="E10" s="14"/>
      <c r="F10" s="19"/>
      <c r="G10" s="20"/>
      <c r="H10" s="24"/>
      <c r="I10" s="14"/>
      <c r="J10" s="19"/>
    </row>
    <row r="11" ht="14.25" spans="1:10">
      <c r="A11" s="25"/>
      <c r="B11" s="22"/>
      <c r="C11" s="26"/>
      <c r="D11" s="18">
        <f>AVERAGE(D12:D15)</f>
        <v>102.4</v>
      </c>
      <c r="E11" s="18">
        <f>AVERAGE(E12:E15)</f>
        <v>102.3225</v>
      </c>
      <c r="F11" s="20">
        <f>E11-D11</f>
        <v>-0.0775000000000006</v>
      </c>
      <c r="G11" s="20">
        <f>(E11-D11)/E11</f>
        <v>-0.000757409171980753</v>
      </c>
      <c r="H11" s="20">
        <f>AVERAGE(H12:H15)</f>
        <v>92.835</v>
      </c>
      <c r="I11" s="20">
        <f>E11-H11</f>
        <v>9.4875</v>
      </c>
      <c r="J11" s="20">
        <f t="shared" si="1"/>
        <v>0.0927215421828043</v>
      </c>
    </row>
    <row r="12" ht="24" spans="1:10">
      <c r="A12" s="21" t="s">
        <v>18</v>
      </c>
      <c r="B12" s="22" t="s">
        <v>19</v>
      </c>
      <c r="C12" s="21" t="s">
        <v>20</v>
      </c>
      <c r="D12" s="23">
        <v>69.9</v>
      </c>
      <c r="E12" s="23">
        <v>69.9</v>
      </c>
      <c r="F12" s="19">
        <f>E12-D12</f>
        <v>0</v>
      </c>
      <c r="G12" s="20">
        <f>(E12-D12)/E12</f>
        <v>0</v>
      </c>
      <c r="H12" s="27">
        <v>55</v>
      </c>
      <c r="I12" s="34">
        <f>E12-H12</f>
        <v>14.9</v>
      </c>
      <c r="J12" s="19">
        <f t="shared" si="1"/>
        <v>0.213161659513591</v>
      </c>
    </row>
    <row r="13" ht="24" spans="1:10">
      <c r="A13" s="21" t="s">
        <v>21</v>
      </c>
      <c r="B13" s="22" t="s">
        <v>22</v>
      </c>
      <c r="C13" s="21" t="s">
        <v>20</v>
      </c>
      <c r="D13" s="23">
        <v>89.9</v>
      </c>
      <c r="E13" s="23">
        <v>89.9</v>
      </c>
      <c r="F13" s="19">
        <f>E13-D13</f>
        <v>0</v>
      </c>
      <c r="G13" s="20">
        <f>(E13-D13)/E13</f>
        <v>0</v>
      </c>
      <c r="H13" s="27">
        <v>79.61</v>
      </c>
      <c r="I13" s="34">
        <f>E13-H13</f>
        <v>10.29</v>
      </c>
      <c r="J13" s="19">
        <f t="shared" si="1"/>
        <v>0.114460511679644</v>
      </c>
    </row>
    <row r="14" ht="24" spans="1:10">
      <c r="A14" s="21" t="s">
        <v>23</v>
      </c>
      <c r="B14" s="22" t="s">
        <v>24</v>
      </c>
      <c r="C14" s="21" t="s">
        <v>20</v>
      </c>
      <c r="D14" s="23">
        <v>169.9</v>
      </c>
      <c r="E14" s="23">
        <v>167.57</v>
      </c>
      <c r="F14" s="19">
        <f>E14-D14</f>
        <v>-2.33000000000001</v>
      </c>
      <c r="G14" s="20">
        <f>(E14-D14)/E14</f>
        <v>-0.0139046368681746</v>
      </c>
      <c r="H14" s="27">
        <v>167.23</v>
      </c>
      <c r="I14" s="34">
        <f>E14-H14</f>
        <v>0.340000000000003</v>
      </c>
      <c r="J14" s="19">
        <f t="shared" si="1"/>
        <v>0.00202900280479802</v>
      </c>
    </row>
    <row r="15" ht="24" spans="1:10">
      <c r="A15" s="28" t="s">
        <v>25</v>
      </c>
      <c r="B15" s="29" t="s">
        <v>26</v>
      </c>
      <c r="C15" s="28" t="s">
        <v>20</v>
      </c>
      <c r="D15" s="30">
        <v>79.9</v>
      </c>
      <c r="E15" s="30">
        <v>81.92</v>
      </c>
      <c r="F15" s="19">
        <f>E15-D15</f>
        <v>2.02</v>
      </c>
      <c r="G15" s="20">
        <f>(E15-D15)/E15</f>
        <v>0.024658203125</v>
      </c>
      <c r="H15" s="31">
        <v>69.5</v>
      </c>
      <c r="I15" s="46">
        <f>E15-H15</f>
        <v>12.42</v>
      </c>
      <c r="J15" s="19">
        <f t="shared" si="1"/>
        <v>0.151611328125</v>
      </c>
    </row>
    <row r="16" ht="24" customHeight="1" spans="1:10">
      <c r="A16" s="32" t="s">
        <v>27</v>
      </c>
      <c r="B16" s="33"/>
      <c r="C16" s="33"/>
      <c r="D16" s="33"/>
      <c r="E16" s="33"/>
      <c r="F16" s="19"/>
      <c r="G16" s="20"/>
      <c r="H16" s="33"/>
      <c r="I16" s="33"/>
      <c r="J16" s="19"/>
    </row>
    <row r="17" ht="21" customHeight="1" spans="1:10">
      <c r="A17" s="25"/>
      <c r="B17" s="22"/>
      <c r="C17" s="26"/>
      <c r="D17" s="18">
        <f>AVERAGE(D18:D21)</f>
        <v>23.4175</v>
      </c>
      <c r="E17" s="18">
        <f>AVERAGE(E18:E21)</f>
        <v>18.3625</v>
      </c>
      <c r="F17" s="19">
        <f>E17-D17</f>
        <v>-5.055</v>
      </c>
      <c r="G17" s="20">
        <f>(E17-D17)/E17</f>
        <v>-0.275289312457454</v>
      </c>
      <c r="H17" s="20">
        <f>AVERAGE(H18:H21)</f>
        <v>15.91</v>
      </c>
      <c r="I17" s="20">
        <f>E17-H17</f>
        <v>2.4525</v>
      </c>
      <c r="J17" s="20">
        <f t="shared" si="1"/>
        <v>0.13356024506467</v>
      </c>
    </row>
    <row r="18" ht="21" customHeight="1" spans="1:10">
      <c r="A18" s="21" t="s">
        <v>28</v>
      </c>
      <c r="B18" s="22" t="s">
        <v>29</v>
      </c>
      <c r="C18" s="21" t="s">
        <v>12</v>
      </c>
      <c r="D18" s="23">
        <v>22.39</v>
      </c>
      <c r="E18" s="23">
        <v>17.97</v>
      </c>
      <c r="F18" s="19">
        <f>E18-D18</f>
        <v>-4.42</v>
      </c>
      <c r="G18" s="20">
        <f>(E18-D18)/E18</f>
        <v>-0.24596549805231</v>
      </c>
      <c r="H18" s="23">
        <v>15.94</v>
      </c>
      <c r="I18" s="34">
        <f t="shared" ref="I18:I43" si="2">E18-H18</f>
        <v>2.03</v>
      </c>
      <c r="J18" s="19">
        <f t="shared" si="1"/>
        <v>0.112966054535337</v>
      </c>
    </row>
    <row r="19" ht="21" customHeight="1" spans="1:10">
      <c r="A19" s="21" t="s">
        <v>28</v>
      </c>
      <c r="B19" s="22" t="s">
        <v>30</v>
      </c>
      <c r="C19" s="21" t="s">
        <v>12</v>
      </c>
      <c r="D19" s="23">
        <v>18.75</v>
      </c>
      <c r="E19" s="23">
        <v>14.74</v>
      </c>
      <c r="F19" s="19">
        <f>E19-D19</f>
        <v>-4.01</v>
      </c>
      <c r="G19" s="20">
        <f>(E19-D19)/E19</f>
        <v>-0.272048846675712</v>
      </c>
      <c r="H19" s="23">
        <v>12.2</v>
      </c>
      <c r="I19" s="34">
        <f t="shared" si="2"/>
        <v>2.54</v>
      </c>
      <c r="J19" s="19">
        <f t="shared" si="1"/>
        <v>0.172320217096337</v>
      </c>
    </row>
    <row r="20" ht="24" spans="1:10">
      <c r="A20" s="21" t="s">
        <v>28</v>
      </c>
      <c r="B20" s="22" t="s">
        <v>31</v>
      </c>
      <c r="C20" s="21" t="s">
        <v>12</v>
      </c>
      <c r="D20" s="23">
        <v>22.11</v>
      </c>
      <c r="E20" s="23">
        <v>15.83</v>
      </c>
      <c r="F20" s="19">
        <f>E20-D20</f>
        <v>-6.28</v>
      </c>
      <c r="G20" s="20">
        <f>(E20-D20)/E20</f>
        <v>-0.396715097915351</v>
      </c>
      <c r="H20" s="23">
        <v>13.08</v>
      </c>
      <c r="I20" s="34">
        <f t="shared" si="2"/>
        <v>2.75</v>
      </c>
      <c r="J20" s="19">
        <f t="shared" si="1"/>
        <v>0.173720783322805</v>
      </c>
    </row>
    <row r="21" ht="18" customHeight="1" spans="1:10">
      <c r="A21" s="21" t="s">
        <v>28</v>
      </c>
      <c r="B21" s="22" t="s">
        <v>32</v>
      </c>
      <c r="C21" s="21" t="s">
        <v>12</v>
      </c>
      <c r="D21" s="23">
        <v>30.42</v>
      </c>
      <c r="E21" s="23">
        <v>24.91</v>
      </c>
      <c r="F21" s="19">
        <f>E21-D21</f>
        <v>-5.51</v>
      </c>
      <c r="G21" s="20">
        <f>(E21-D21)/E21</f>
        <v>-0.221196306704135</v>
      </c>
      <c r="H21" s="23">
        <v>22.42</v>
      </c>
      <c r="I21" s="34">
        <f t="shared" si="2"/>
        <v>2.49</v>
      </c>
      <c r="J21" s="19">
        <f t="shared" si="1"/>
        <v>0.099959855479727</v>
      </c>
    </row>
    <row r="22" ht="32" customHeight="1" spans="1:10">
      <c r="A22" s="13" t="s">
        <v>33</v>
      </c>
      <c r="B22" s="14"/>
      <c r="C22" s="14"/>
      <c r="D22" s="14"/>
      <c r="E22" s="14"/>
      <c r="F22" s="19"/>
      <c r="G22" s="20"/>
      <c r="H22" s="14"/>
      <c r="I22" s="14"/>
      <c r="J22" s="19"/>
    </row>
    <row r="23" ht="14.25" spans="1:10">
      <c r="A23" s="25"/>
      <c r="B23" s="22"/>
      <c r="C23" s="26"/>
      <c r="D23" s="18">
        <f>AVERAGE(D24:D42)</f>
        <v>3.59210526315789</v>
      </c>
      <c r="E23" s="18">
        <f>AVERAGE(E24:E42)</f>
        <v>4.04578947368421</v>
      </c>
      <c r="F23" s="20">
        <f t="shared" ref="F23:F43" si="3">E23-D23</f>
        <v>0.453684210526316</v>
      </c>
      <c r="G23" s="20">
        <f t="shared" ref="G23:G43" si="4">(E23-D23)/E23</f>
        <v>0.112137374788604</v>
      </c>
      <c r="H23" s="18">
        <f>AVERAGE(H24:H42)</f>
        <v>3.84842105263158</v>
      </c>
      <c r="I23" s="20">
        <f t="shared" si="2"/>
        <v>0.197368421052632</v>
      </c>
      <c r="J23" s="20">
        <f t="shared" si="1"/>
        <v>0.0487836607259009</v>
      </c>
    </row>
    <row r="24" ht="14.25" spans="1:10">
      <c r="A24" s="22" t="s">
        <v>34</v>
      </c>
      <c r="B24" s="22" t="s">
        <v>35</v>
      </c>
      <c r="C24" s="22" t="s">
        <v>12</v>
      </c>
      <c r="D24" s="23">
        <v>2.26</v>
      </c>
      <c r="E24" s="23">
        <v>2.15</v>
      </c>
      <c r="F24" s="19">
        <f t="shared" si="3"/>
        <v>-0.11</v>
      </c>
      <c r="G24" s="20">
        <f t="shared" si="4"/>
        <v>-0.0511627906976744</v>
      </c>
      <c r="H24" s="34">
        <v>1.78</v>
      </c>
      <c r="I24" s="34">
        <f t="shared" si="2"/>
        <v>0.37</v>
      </c>
      <c r="J24" s="19">
        <f t="shared" si="1"/>
        <v>0.172093023255814</v>
      </c>
    </row>
    <row r="25" ht="14.25" spans="1:10">
      <c r="A25" s="22" t="s">
        <v>36</v>
      </c>
      <c r="B25" s="22" t="s">
        <v>35</v>
      </c>
      <c r="C25" s="22" t="s">
        <v>12</v>
      </c>
      <c r="D25" s="23">
        <v>3.6</v>
      </c>
      <c r="E25" s="23">
        <v>3.91</v>
      </c>
      <c r="F25" s="19">
        <f t="shared" si="3"/>
        <v>0.31</v>
      </c>
      <c r="G25" s="20">
        <f t="shared" si="4"/>
        <v>0.0792838874680307</v>
      </c>
      <c r="H25" s="34">
        <v>4.04</v>
      </c>
      <c r="I25" s="34">
        <f t="shared" si="2"/>
        <v>-0.13</v>
      </c>
      <c r="J25" s="19">
        <f t="shared" si="1"/>
        <v>-0.0332480818414322</v>
      </c>
    </row>
    <row r="26" ht="14.25" spans="1:10">
      <c r="A26" s="22" t="s">
        <v>37</v>
      </c>
      <c r="B26" s="22" t="s">
        <v>35</v>
      </c>
      <c r="C26" s="22" t="s">
        <v>12</v>
      </c>
      <c r="D26" s="23">
        <v>0.62</v>
      </c>
      <c r="E26" s="23">
        <v>0.81</v>
      </c>
      <c r="F26" s="19">
        <f t="shared" si="3"/>
        <v>0.19</v>
      </c>
      <c r="G26" s="20">
        <f t="shared" si="4"/>
        <v>0.234567901234568</v>
      </c>
      <c r="H26" s="23">
        <v>0.94</v>
      </c>
      <c r="I26" s="34">
        <f t="shared" si="2"/>
        <v>-0.13</v>
      </c>
      <c r="J26" s="19">
        <f t="shared" si="1"/>
        <v>-0.160493827160494</v>
      </c>
    </row>
    <row r="27" ht="14.25" spans="1:10">
      <c r="A27" s="22" t="s">
        <v>38</v>
      </c>
      <c r="B27" s="22" t="s">
        <v>35</v>
      </c>
      <c r="C27" s="22" t="s">
        <v>12</v>
      </c>
      <c r="D27" s="23">
        <v>2.62</v>
      </c>
      <c r="E27" s="23">
        <v>2.33</v>
      </c>
      <c r="F27" s="19">
        <f t="shared" si="3"/>
        <v>-0.29</v>
      </c>
      <c r="G27" s="20">
        <f t="shared" si="4"/>
        <v>-0.124463519313305</v>
      </c>
      <c r="H27" s="23">
        <v>3.15</v>
      </c>
      <c r="I27" s="34">
        <f t="shared" si="2"/>
        <v>-0.82</v>
      </c>
      <c r="J27" s="19">
        <f t="shared" si="1"/>
        <v>-0.351931330472103</v>
      </c>
    </row>
    <row r="28" ht="14.25" spans="1:10">
      <c r="A28" s="22" t="s">
        <v>39</v>
      </c>
      <c r="B28" s="22" t="s">
        <v>35</v>
      </c>
      <c r="C28" s="22" t="s">
        <v>12</v>
      </c>
      <c r="D28" s="27">
        <v>4.82</v>
      </c>
      <c r="E28" s="27">
        <v>6.12</v>
      </c>
      <c r="F28" s="19">
        <f t="shared" si="3"/>
        <v>1.3</v>
      </c>
      <c r="G28" s="20">
        <f t="shared" si="4"/>
        <v>0.212418300653595</v>
      </c>
      <c r="H28" s="27">
        <v>4.16</v>
      </c>
      <c r="I28" s="34">
        <f t="shared" si="2"/>
        <v>1.96</v>
      </c>
      <c r="J28" s="19">
        <f t="shared" si="1"/>
        <v>0.320261437908497</v>
      </c>
    </row>
    <row r="29" ht="14.25" spans="1:10">
      <c r="A29" s="21" t="s">
        <v>40</v>
      </c>
      <c r="B29" s="22" t="s">
        <v>35</v>
      </c>
      <c r="C29" s="22" t="s">
        <v>12</v>
      </c>
      <c r="D29" s="23">
        <v>1.75</v>
      </c>
      <c r="E29" s="23">
        <v>1.56</v>
      </c>
      <c r="F29" s="19">
        <f t="shared" si="3"/>
        <v>-0.19</v>
      </c>
      <c r="G29" s="20">
        <f t="shared" si="4"/>
        <v>-0.121794871794872</v>
      </c>
      <c r="H29" s="23">
        <v>2.07</v>
      </c>
      <c r="I29" s="34">
        <f t="shared" si="2"/>
        <v>-0.51</v>
      </c>
      <c r="J29" s="19">
        <f t="shared" si="1"/>
        <v>-0.326923076923077</v>
      </c>
    </row>
    <row r="30" ht="14.25" spans="1:10">
      <c r="A30" s="21" t="s">
        <v>41</v>
      </c>
      <c r="B30" s="22" t="s">
        <v>35</v>
      </c>
      <c r="C30" s="22" t="s">
        <v>12</v>
      </c>
      <c r="D30" s="23">
        <v>2.78</v>
      </c>
      <c r="E30" s="23">
        <v>2.79</v>
      </c>
      <c r="F30" s="19">
        <f t="shared" si="3"/>
        <v>0.0100000000000002</v>
      </c>
      <c r="G30" s="20">
        <f t="shared" si="4"/>
        <v>0.00358422939068109</v>
      </c>
      <c r="H30" s="23">
        <v>1.58</v>
      </c>
      <c r="I30" s="34">
        <f t="shared" si="2"/>
        <v>1.21</v>
      </c>
      <c r="J30" s="19">
        <f t="shared" si="1"/>
        <v>0.433691756272401</v>
      </c>
    </row>
    <row r="31" ht="14.25" spans="1:10">
      <c r="A31" s="22" t="s">
        <v>42</v>
      </c>
      <c r="B31" s="22" t="s">
        <v>35</v>
      </c>
      <c r="C31" s="22" t="s">
        <v>12</v>
      </c>
      <c r="D31" s="27">
        <v>3.3</v>
      </c>
      <c r="E31" s="27">
        <v>3.95</v>
      </c>
      <c r="F31" s="19">
        <f t="shared" si="3"/>
        <v>0.65</v>
      </c>
      <c r="G31" s="20">
        <f t="shared" si="4"/>
        <v>0.164556962025317</v>
      </c>
      <c r="H31" s="27">
        <v>6.08</v>
      </c>
      <c r="I31" s="34">
        <f t="shared" si="2"/>
        <v>-2.13</v>
      </c>
      <c r="J31" s="19">
        <f t="shared" si="1"/>
        <v>-0.539240506329114</v>
      </c>
    </row>
    <row r="32" ht="14.25" spans="1:10">
      <c r="A32" s="22" t="s">
        <v>43</v>
      </c>
      <c r="B32" s="22" t="s">
        <v>35</v>
      </c>
      <c r="C32" s="22" t="s">
        <v>12</v>
      </c>
      <c r="D32" s="23">
        <v>4.01</v>
      </c>
      <c r="E32" s="23">
        <v>5.09</v>
      </c>
      <c r="F32" s="19">
        <f t="shared" si="3"/>
        <v>1.08</v>
      </c>
      <c r="G32" s="20">
        <f t="shared" si="4"/>
        <v>0.212180746561886</v>
      </c>
      <c r="H32" s="27">
        <v>3.68</v>
      </c>
      <c r="I32" s="34">
        <f t="shared" si="2"/>
        <v>1.41</v>
      </c>
      <c r="J32" s="19">
        <f t="shared" si="1"/>
        <v>0.277013752455796</v>
      </c>
    </row>
    <row r="33" ht="14.25" spans="1:10">
      <c r="A33" s="22" t="s">
        <v>44</v>
      </c>
      <c r="B33" s="22" t="s">
        <v>35</v>
      </c>
      <c r="C33" s="22" t="s">
        <v>12</v>
      </c>
      <c r="D33" s="27">
        <v>3.27</v>
      </c>
      <c r="E33" s="27">
        <v>5.54</v>
      </c>
      <c r="F33" s="19">
        <f t="shared" si="3"/>
        <v>2.27</v>
      </c>
      <c r="G33" s="20">
        <f t="shared" si="4"/>
        <v>0.409747292418773</v>
      </c>
      <c r="H33" s="27">
        <v>6.44</v>
      </c>
      <c r="I33" s="34">
        <f t="shared" si="2"/>
        <v>-0.9</v>
      </c>
      <c r="J33" s="19">
        <f t="shared" si="1"/>
        <v>-0.162454873646209</v>
      </c>
    </row>
    <row r="34" ht="14.25" spans="1:10">
      <c r="A34" s="22" t="s">
        <v>45</v>
      </c>
      <c r="B34" s="22" t="s">
        <v>35</v>
      </c>
      <c r="C34" s="22" t="s">
        <v>12</v>
      </c>
      <c r="D34" s="23">
        <v>5.6</v>
      </c>
      <c r="E34" s="23">
        <v>7.98</v>
      </c>
      <c r="F34" s="19">
        <f t="shared" si="3"/>
        <v>2.38</v>
      </c>
      <c r="G34" s="20">
        <f t="shared" si="4"/>
        <v>0.298245614035088</v>
      </c>
      <c r="H34" s="23">
        <v>6.04</v>
      </c>
      <c r="I34" s="34">
        <f t="shared" si="2"/>
        <v>1.94</v>
      </c>
      <c r="J34" s="19">
        <f t="shared" si="1"/>
        <v>0.243107769423559</v>
      </c>
    </row>
    <row r="35" ht="14.25" spans="1:10">
      <c r="A35" s="22" t="s">
        <v>46</v>
      </c>
      <c r="B35" s="22" t="s">
        <v>35</v>
      </c>
      <c r="C35" s="22" t="s">
        <v>12</v>
      </c>
      <c r="D35" s="27">
        <v>4.96</v>
      </c>
      <c r="E35" s="27">
        <v>6.26</v>
      </c>
      <c r="F35" s="19">
        <f t="shared" si="3"/>
        <v>1.3</v>
      </c>
      <c r="G35" s="20">
        <f t="shared" si="4"/>
        <v>0.207667731629393</v>
      </c>
      <c r="H35" s="23">
        <v>4.52</v>
      </c>
      <c r="I35" s="34">
        <f t="shared" si="2"/>
        <v>1.74</v>
      </c>
      <c r="J35" s="19">
        <f t="shared" si="1"/>
        <v>0.277955271565495</v>
      </c>
    </row>
    <row r="36" ht="14.25" spans="1:10">
      <c r="A36" s="22" t="s">
        <v>47</v>
      </c>
      <c r="B36" s="22" t="s">
        <v>35</v>
      </c>
      <c r="C36" s="22" t="s">
        <v>12</v>
      </c>
      <c r="D36" s="27">
        <v>6.95</v>
      </c>
      <c r="E36" s="27">
        <v>6.87</v>
      </c>
      <c r="F36" s="19">
        <f t="shared" si="3"/>
        <v>-0.0800000000000001</v>
      </c>
      <c r="G36" s="20">
        <f t="shared" si="4"/>
        <v>-0.0116448326055313</v>
      </c>
      <c r="H36" s="23">
        <v>6.16</v>
      </c>
      <c r="I36" s="34">
        <f t="shared" si="2"/>
        <v>0.71</v>
      </c>
      <c r="J36" s="19">
        <f t="shared" si="1"/>
        <v>0.10334788937409</v>
      </c>
    </row>
    <row r="37" ht="14.25" spans="1:10">
      <c r="A37" s="22" t="s">
        <v>48</v>
      </c>
      <c r="B37" s="22" t="s">
        <v>35</v>
      </c>
      <c r="C37" s="22" t="s">
        <v>12</v>
      </c>
      <c r="D37" s="27">
        <v>5.96</v>
      </c>
      <c r="E37" s="27">
        <v>4.21</v>
      </c>
      <c r="F37" s="19">
        <f t="shared" si="3"/>
        <v>-1.75</v>
      </c>
      <c r="G37" s="20">
        <f t="shared" si="4"/>
        <v>-0.415676959619952</v>
      </c>
      <c r="H37" s="23">
        <v>7.06</v>
      </c>
      <c r="I37" s="34">
        <f t="shared" si="2"/>
        <v>-2.85</v>
      </c>
      <c r="J37" s="19">
        <f t="shared" si="1"/>
        <v>-0.676959619952494</v>
      </c>
    </row>
    <row r="38" ht="14.25" spans="1:10">
      <c r="A38" s="21" t="s">
        <v>49</v>
      </c>
      <c r="B38" s="22" t="s">
        <v>35</v>
      </c>
      <c r="C38" s="22" t="s">
        <v>12</v>
      </c>
      <c r="D38" s="23">
        <v>8.45</v>
      </c>
      <c r="E38" s="23">
        <v>7.8</v>
      </c>
      <c r="F38" s="19">
        <f t="shared" si="3"/>
        <v>-0.649999999999999</v>
      </c>
      <c r="G38" s="20">
        <f t="shared" si="4"/>
        <v>-0.0833333333333333</v>
      </c>
      <c r="H38" s="23">
        <v>8.68</v>
      </c>
      <c r="I38" s="34">
        <f t="shared" si="2"/>
        <v>-0.88</v>
      </c>
      <c r="J38" s="19">
        <f t="shared" si="1"/>
        <v>-0.112820512820513</v>
      </c>
    </row>
    <row r="39" ht="14.25" spans="1:10">
      <c r="A39" s="22" t="s">
        <v>50</v>
      </c>
      <c r="B39" s="22" t="s">
        <v>35</v>
      </c>
      <c r="C39" s="22" t="s">
        <v>12</v>
      </c>
      <c r="D39" s="27">
        <v>0.93</v>
      </c>
      <c r="E39" s="27">
        <v>0.85</v>
      </c>
      <c r="F39" s="19">
        <f t="shared" si="3"/>
        <v>-0.0800000000000001</v>
      </c>
      <c r="G39" s="20">
        <f t="shared" si="4"/>
        <v>-0.0941176470588236</v>
      </c>
      <c r="H39" s="27">
        <v>1.5</v>
      </c>
      <c r="I39" s="34">
        <f t="shared" si="2"/>
        <v>-0.65</v>
      </c>
      <c r="J39" s="19">
        <f t="shared" si="1"/>
        <v>-0.764705882352941</v>
      </c>
    </row>
    <row r="40" ht="14.25" spans="1:10">
      <c r="A40" s="22" t="s">
        <v>51</v>
      </c>
      <c r="B40" s="22" t="s">
        <v>35</v>
      </c>
      <c r="C40" s="22" t="s">
        <v>12</v>
      </c>
      <c r="D40" s="27">
        <v>1.38</v>
      </c>
      <c r="E40" s="27">
        <v>1.17</v>
      </c>
      <c r="F40" s="19">
        <f t="shared" si="3"/>
        <v>-0.21</v>
      </c>
      <c r="G40" s="20">
        <f t="shared" si="4"/>
        <v>-0.179487179487179</v>
      </c>
      <c r="H40" s="27">
        <v>1.15</v>
      </c>
      <c r="I40" s="34">
        <f t="shared" si="2"/>
        <v>0.02</v>
      </c>
      <c r="J40" s="19">
        <f t="shared" si="1"/>
        <v>0.0170940170940171</v>
      </c>
    </row>
    <row r="41" ht="14.25" spans="1:10">
      <c r="A41" s="22" t="s">
        <v>52</v>
      </c>
      <c r="B41" s="22" t="s">
        <v>35</v>
      </c>
      <c r="C41" s="22" t="s">
        <v>12</v>
      </c>
      <c r="D41" s="27">
        <v>2.46</v>
      </c>
      <c r="E41" s="27">
        <v>3.94</v>
      </c>
      <c r="F41" s="19">
        <f t="shared" si="3"/>
        <v>1.48</v>
      </c>
      <c r="G41" s="20">
        <f t="shared" si="4"/>
        <v>0.375634517766497</v>
      </c>
      <c r="H41" s="27">
        <v>1.9</v>
      </c>
      <c r="I41" s="34">
        <f t="shared" si="2"/>
        <v>2.04</v>
      </c>
      <c r="J41" s="19">
        <f t="shared" si="1"/>
        <v>0.517766497461929</v>
      </c>
    </row>
    <row r="42" ht="14.25" spans="1:10">
      <c r="A42" s="22" t="s">
        <v>53</v>
      </c>
      <c r="B42" s="22" t="s">
        <v>35</v>
      </c>
      <c r="C42" s="22" t="s">
        <v>12</v>
      </c>
      <c r="D42" s="27">
        <v>2.53</v>
      </c>
      <c r="E42" s="27">
        <v>3.54</v>
      </c>
      <c r="F42" s="19">
        <f t="shared" si="3"/>
        <v>1.01</v>
      </c>
      <c r="G42" s="20">
        <f t="shared" si="4"/>
        <v>0.285310734463277</v>
      </c>
      <c r="H42" s="27">
        <v>2.19</v>
      </c>
      <c r="I42" s="34">
        <f t="shared" si="2"/>
        <v>1.35</v>
      </c>
      <c r="J42" s="19">
        <f t="shared" si="1"/>
        <v>0.38135593220339</v>
      </c>
    </row>
    <row r="43" ht="24" customHeight="1" spans="1:10">
      <c r="A43" s="13" t="s">
        <v>54</v>
      </c>
      <c r="B43" s="14"/>
      <c r="C43" s="14"/>
      <c r="D43" s="14"/>
      <c r="E43" s="14"/>
      <c r="F43" s="19"/>
      <c r="G43" s="20"/>
      <c r="H43" s="14"/>
      <c r="I43" s="14"/>
      <c r="J43" s="19"/>
    </row>
    <row r="44" ht="14.25" spans="1:10">
      <c r="A44" s="25"/>
      <c r="B44" s="22"/>
      <c r="C44" s="26"/>
      <c r="D44" s="18">
        <f>AVERAGE(D45:D47)</f>
        <v>11.8666666666667</v>
      </c>
      <c r="E44" s="18">
        <f>AVERAGE(E45:E47)</f>
        <v>10.7266666666667</v>
      </c>
      <c r="F44" s="20">
        <f t="shared" ref="F43:F56" si="5">E44-D44</f>
        <v>-1.14</v>
      </c>
      <c r="G44" s="20">
        <f t="shared" ref="G43:G56" si="6">(E44-D44)/E44</f>
        <v>-0.10627719080174</v>
      </c>
      <c r="H44" s="20">
        <f>AVERAGE(H45:H47)</f>
        <v>11.9666666666667</v>
      </c>
      <c r="I44" s="20">
        <f>E44-H44</f>
        <v>-1.24</v>
      </c>
      <c r="J44" s="20">
        <f t="shared" ref="J43:J56" si="7">(E44-H44)/E44</f>
        <v>-0.115599751398384</v>
      </c>
    </row>
    <row r="45" ht="24" spans="1:10">
      <c r="A45" s="21" t="s">
        <v>55</v>
      </c>
      <c r="B45" s="22" t="s">
        <v>56</v>
      </c>
      <c r="C45" s="21" t="s">
        <v>12</v>
      </c>
      <c r="D45" s="35">
        <v>11.35</v>
      </c>
      <c r="E45" s="35">
        <v>10.09</v>
      </c>
      <c r="F45" s="19">
        <f t="shared" si="5"/>
        <v>-1.26</v>
      </c>
      <c r="G45" s="20">
        <f t="shared" si="6"/>
        <v>-0.124876114965312</v>
      </c>
      <c r="H45" s="36">
        <v>11.97</v>
      </c>
      <c r="I45" s="19">
        <f>E45-H45</f>
        <v>-1.88</v>
      </c>
      <c r="J45" s="19">
        <f t="shared" si="7"/>
        <v>-0.186323092170466</v>
      </c>
    </row>
    <row r="46" ht="24" spans="1:10">
      <c r="A46" s="21" t="s">
        <v>57</v>
      </c>
      <c r="B46" s="22" t="s">
        <v>58</v>
      </c>
      <c r="C46" s="21" t="s">
        <v>12</v>
      </c>
      <c r="D46" s="35">
        <v>13.48</v>
      </c>
      <c r="E46" s="35">
        <v>12.28</v>
      </c>
      <c r="F46" s="19">
        <f t="shared" si="5"/>
        <v>-1.2</v>
      </c>
      <c r="G46" s="20">
        <f t="shared" si="6"/>
        <v>-0.0977198697068405</v>
      </c>
      <c r="H46" s="36">
        <v>13.13</v>
      </c>
      <c r="I46" s="19">
        <f>E46-H46</f>
        <v>-0.850000000000001</v>
      </c>
      <c r="J46" s="19">
        <f t="shared" si="7"/>
        <v>-0.0692182410423454</v>
      </c>
    </row>
    <row r="47" ht="24" spans="1:10">
      <c r="A47" s="21" t="s">
        <v>59</v>
      </c>
      <c r="B47" s="22" t="s">
        <v>58</v>
      </c>
      <c r="C47" s="21" t="s">
        <v>12</v>
      </c>
      <c r="D47" s="35">
        <v>10.77</v>
      </c>
      <c r="E47" s="35">
        <v>9.81</v>
      </c>
      <c r="F47" s="19">
        <f t="shared" si="5"/>
        <v>-0.959999999999999</v>
      </c>
      <c r="G47" s="20">
        <f t="shared" si="6"/>
        <v>-0.0978593272171253</v>
      </c>
      <c r="H47" s="36">
        <v>10.8</v>
      </c>
      <c r="I47" s="19">
        <f>E47-H47</f>
        <v>-0.99</v>
      </c>
      <c r="J47" s="19">
        <f t="shared" si="7"/>
        <v>-0.100917431192661</v>
      </c>
    </row>
    <row r="48" ht="27" customHeight="1" spans="1:10">
      <c r="A48" s="37" t="s">
        <v>60</v>
      </c>
      <c r="B48" s="38"/>
      <c r="C48" s="38"/>
      <c r="D48" s="38"/>
      <c r="E48" s="38"/>
      <c r="F48" s="19"/>
      <c r="G48" s="20"/>
      <c r="H48" s="38"/>
      <c r="I48" s="38"/>
      <c r="J48" s="19"/>
    </row>
    <row r="49" ht="14.25" spans="1:10">
      <c r="A49" s="39"/>
      <c r="B49" s="36"/>
      <c r="C49" s="40"/>
      <c r="D49" s="18">
        <f>AVERAGE(D50:D52)</f>
        <v>6.29666666666667</v>
      </c>
      <c r="E49" s="18">
        <f>AVERAGE(E50:E52)</f>
        <v>6.74</v>
      </c>
      <c r="F49" s="20">
        <f t="shared" si="5"/>
        <v>0.443333333333332</v>
      </c>
      <c r="G49" s="20">
        <f t="shared" si="6"/>
        <v>0.065776458951533</v>
      </c>
      <c r="H49" s="18">
        <f>AVERAGE(H50:H52)</f>
        <v>5.29666666666667</v>
      </c>
      <c r="I49" s="20">
        <f>E49-H49</f>
        <v>1.44333333333333</v>
      </c>
      <c r="J49" s="20">
        <f t="shared" si="7"/>
        <v>0.214144411473788</v>
      </c>
    </row>
    <row r="50" ht="14.25" spans="1:10">
      <c r="A50" s="21" t="s">
        <v>61</v>
      </c>
      <c r="B50" s="22" t="s">
        <v>62</v>
      </c>
      <c r="C50" s="21" t="s">
        <v>12</v>
      </c>
      <c r="D50" s="35">
        <v>8.65</v>
      </c>
      <c r="E50" s="35">
        <v>8.58</v>
      </c>
      <c r="F50" s="19">
        <f t="shared" si="5"/>
        <v>-0.0700000000000003</v>
      </c>
      <c r="G50" s="20">
        <f t="shared" si="6"/>
        <v>-0.00815850815850819</v>
      </c>
      <c r="H50" s="36">
        <v>6.88</v>
      </c>
      <c r="I50" s="19">
        <f>E50-H50</f>
        <v>1.7</v>
      </c>
      <c r="J50" s="19">
        <f t="shared" si="7"/>
        <v>0.198135198135198</v>
      </c>
    </row>
    <row r="51" ht="14.25" spans="1:10">
      <c r="A51" s="21" t="s">
        <v>63</v>
      </c>
      <c r="B51" s="22" t="s">
        <v>64</v>
      </c>
      <c r="C51" s="21" t="s">
        <v>12</v>
      </c>
      <c r="D51" s="35">
        <v>5.88</v>
      </c>
      <c r="E51" s="35">
        <v>5.98</v>
      </c>
      <c r="F51" s="19">
        <f t="shared" si="5"/>
        <v>0.100000000000001</v>
      </c>
      <c r="G51" s="20">
        <f t="shared" si="6"/>
        <v>0.0167224080267559</v>
      </c>
      <c r="H51" s="36">
        <v>4.92</v>
      </c>
      <c r="I51" s="19">
        <f>E51-H51</f>
        <v>1.06</v>
      </c>
      <c r="J51" s="19">
        <f t="shared" si="7"/>
        <v>0.177257525083612</v>
      </c>
    </row>
    <row r="52" ht="14.25" spans="1:10">
      <c r="A52" s="21" t="s">
        <v>65</v>
      </c>
      <c r="B52" s="22" t="s">
        <v>66</v>
      </c>
      <c r="C52" s="21" t="s">
        <v>12</v>
      </c>
      <c r="D52" s="35">
        <v>4.36</v>
      </c>
      <c r="E52" s="35">
        <v>5.66</v>
      </c>
      <c r="F52" s="19">
        <f t="shared" si="5"/>
        <v>1.3</v>
      </c>
      <c r="G52" s="20">
        <f t="shared" si="6"/>
        <v>0.229681978798587</v>
      </c>
      <c r="H52" s="36">
        <v>4.09</v>
      </c>
      <c r="I52" s="19">
        <f>E52-H52</f>
        <v>1.57</v>
      </c>
      <c r="J52" s="19">
        <f t="shared" si="7"/>
        <v>0.277385159010601</v>
      </c>
    </row>
    <row r="53" ht="20" customHeight="1" spans="1:10">
      <c r="A53" s="37" t="s">
        <v>67</v>
      </c>
      <c r="B53" s="38"/>
      <c r="C53" s="38"/>
      <c r="D53" s="38"/>
      <c r="E53" s="38"/>
      <c r="F53" s="19"/>
      <c r="G53" s="20"/>
      <c r="H53" s="38"/>
      <c r="I53" s="38"/>
      <c r="J53" s="19"/>
    </row>
    <row r="54" ht="24" spans="1:10">
      <c r="A54" s="21" t="s">
        <v>68</v>
      </c>
      <c r="B54" s="22" t="s">
        <v>69</v>
      </c>
      <c r="C54" s="21" t="s">
        <v>70</v>
      </c>
      <c r="D54" s="35">
        <v>3</v>
      </c>
      <c r="E54" s="35">
        <v>3</v>
      </c>
      <c r="F54" s="19">
        <f>E54-D54</f>
        <v>0</v>
      </c>
      <c r="G54" s="20">
        <f>(E54-D54)/E54</f>
        <v>0</v>
      </c>
      <c r="H54" s="39">
        <v>2.91</v>
      </c>
      <c r="I54" s="19">
        <f>E54-H54</f>
        <v>0.0899999999999999</v>
      </c>
      <c r="J54" s="19">
        <f>(E54-H54)/E54</f>
        <v>0.03</v>
      </c>
    </row>
    <row r="55" ht="24" spans="1:10">
      <c r="A55" s="21" t="s">
        <v>71</v>
      </c>
      <c r="B55" s="22" t="s">
        <v>72</v>
      </c>
      <c r="C55" s="21" t="s">
        <v>12</v>
      </c>
      <c r="D55" s="35">
        <v>6.82</v>
      </c>
      <c r="E55" s="35">
        <v>6.26</v>
      </c>
      <c r="F55" s="19">
        <f>E55-D55</f>
        <v>-0.56</v>
      </c>
      <c r="G55" s="20">
        <f>(E55-D55)/E55</f>
        <v>-0.0894568690095847</v>
      </c>
      <c r="H55" s="19">
        <v>5.9</v>
      </c>
      <c r="I55" s="19">
        <f>E55-H55</f>
        <v>0.359999999999999</v>
      </c>
      <c r="J55" s="19">
        <f>(E55-H55)/E55</f>
        <v>0.0575079872204472</v>
      </c>
    </row>
    <row r="56" ht="22" customHeight="1" spans="1:10">
      <c r="A56" s="41" t="s">
        <v>73</v>
      </c>
      <c r="B56" s="41"/>
      <c r="C56" s="41"/>
      <c r="D56" s="41"/>
      <c r="E56" s="41"/>
      <c r="F56" s="41"/>
      <c r="G56" s="41"/>
      <c r="H56" s="41"/>
      <c r="I56" s="41"/>
      <c r="J56" s="41"/>
    </row>
    <row r="57" ht="21" customHeight="1"/>
    <row r="58" ht="22" customHeight="1"/>
    <row r="59" ht="21" customHeight="1"/>
    <row r="60" ht="23" customHeight="1"/>
    <row r="61" ht="20" customHeight="1"/>
  </sheetData>
  <mergeCells count="11">
    <mergeCell ref="A1:J1"/>
    <mergeCell ref="A2:J2"/>
    <mergeCell ref="A5:J5"/>
    <mergeCell ref="A56:J56"/>
    <mergeCell ref="A3:A4"/>
    <mergeCell ref="B3:B4"/>
    <mergeCell ref="C3:C4"/>
    <mergeCell ref="F3:F4"/>
    <mergeCell ref="G3:G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WPS_333216309</cp:lastModifiedBy>
  <dcterms:created xsi:type="dcterms:W3CDTF">2022-05-12T01:21:00Z</dcterms:created>
  <dcterms:modified xsi:type="dcterms:W3CDTF">2023-02-15T02:35:14Z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038E48C4F01E4C7ABA8F61540438A781</vt:lpwstr>
  </property>
</Properties>
</file>