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<sst xmlns="http://schemas.openxmlformats.org/spreadsheetml/2006/main" count="134" uniqueCount="74">
  <si>
    <t>潼南区2022年12月份重要民生商品价格监测表</t>
  </si>
  <si>
    <t>监测点：江北新世纪超市</t>
  </si>
  <si>
    <t>品   名</t>
  </si>
  <si>
    <t>规格等级</t>
  </si>
  <si>
    <t>单位</t>
  </si>
  <si>
    <t>增减额</t>
  </si>
  <si>
    <t>环比增减%</t>
  </si>
  <si>
    <t>同比增减%</t>
  </si>
  <si>
    <t>月平均</t>
  </si>
  <si>
    <t>粮食</t>
  </si>
  <si>
    <t>大米</t>
  </si>
  <si>
    <t>当地主销</t>
  </si>
  <si>
    <t>元/500克</t>
  </si>
  <si>
    <t>粳米</t>
  </si>
  <si>
    <t>东北大米</t>
  </si>
  <si>
    <t>面粉</t>
  </si>
  <si>
    <t>标准粉</t>
  </si>
  <si>
    <t>食用油</t>
  </si>
  <si>
    <t>大豆油</t>
  </si>
  <si>
    <t>桶装一级压榨（金龙鱼）</t>
  </si>
  <si>
    <t>元/5升</t>
  </si>
  <si>
    <t>菜籽油</t>
  </si>
  <si>
    <t>桶装一级压榨（红蜻蜓）</t>
  </si>
  <si>
    <t>花生油</t>
  </si>
  <si>
    <t>桶装一级压榨（鲁花）</t>
  </si>
  <si>
    <t>食用调和油</t>
  </si>
  <si>
    <t>桶装一级（金龙鱼）</t>
  </si>
  <si>
    <t>猪肉</t>
  </si>
  <si>
    <t>鲜猪肉</t>
  </si>
  <si>
    <t>后腿瘦肉</t>
  </si>
  <si>
    <t>去骨后腿肉</t>
  </si>
  <si>
    <t>三线肉（肋条肉）</t>
  </si>
  <si>
    <t>纤排骨</t>
  </si>
  <si>
    <t>蔬菜</t>
  </si>
  <si>
    <t>土豆</t>
  </si>
  <si>
    <t>新鲜</t>
  </si>
  <si>
    <t>莲藕</t>
  </si>
  <si>
    <t>白萝卜</t>
  </si>
  <si>
    <t>胡萝卜</t>
  </si>
  <si>
    <t>黄瓜</t>
  </si>
  <si>
    <t>冬瓜</t>
  </si>
  <si>
    <t>老南瓜</t>
  </si>
  <si>
    <t>西红柿</t>
  </si>
  <si>
    <t>茄子</t>
  </si>
  <si>
    <t>青椒</t>
  </si>
  <si>
    <t>四季豆</t>
  </si>
  <si>
    <t>西兰花</t>
  </si>
  <si>
    <t>韭菜</t>
  </si>
  <si>
    <t>芹菜</t>
  </si>
  <si>
    <t>大葱</t>
  </si>
  <si>
    <t>莲白</t>
  </si>
  <si>
    <t>黄秧白</t>
  </si>
  <si>
    <t>瓢儿白</t>
  </si>
  <si>
    <t>油麦菜</t>
  </si>
  <si>
    <t>水产品</t>
  </si>
  <si>
    <t>草鱼</t>
  </si>
  <si>
    <t>活250克以上一条</t>
  </si>
  <si>
    <t>花鲢鱼</t>
  </si>
  <si>
    <t>活1500克左右一条</t>
  </si>
  <si>
    <t>鲫鱼</t>
  </si>
  <si>
    <t>水果</t>
  </si>
  <si>
    <t>苹果</t>
  </si>
  <si>
    <t>红富士一级</t>
  </si>
  <si>
    <t>香蕉</t>
  </si>
  <si>
    <t>国产一级</t>
  </si>
  <si>
    <t>梨</t>
  </si>
  <si>
    <t>鸭梨一级</t>
  </si>
  <si>
    <t>其他食品</t>
  </si>
  <si>
    <t>牛奶</t>
  </si>
  <si>
    <t>200ml袋装天友纯牛奶）</t>
  </si>
  <si>
    <t>元/袋</t>
  </si>
  <si>
    <t>鸡蛋</t>
  </si>
  <si>
    <t>新鲜完整、鸡场蛋</t>
  </si>
  <si>
    <t>注：该表格内运算为公式自动计算，保留到两位小数。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</si>
</sst>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2"/>
      <name val="方正小标宋_GBK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9"/>
      <name val="黑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b/>
      <sz val="10"/>
      <name val="宋体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0" borderId="0"/>
    <xf numFmtId="0" fontId="1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4" fillId="0" borderId="1" xfId="48" applyFont="1" applyBorder="1" applyAlignment="1">
      <alignment horizontal="center" vertical="center"/>
    </xf>
    <xf numFmtId="0" fontId="4" fillId="0" borderId="1" xfId="48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 applyProtection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4" xfId="0" applyNumberFormat="1" applyFont="1" applyFill="1" applyBorder="1" applyAlignment="1" applyProtection="1">
      <alignment horizontal="center" vertical="center" shrinkToFit="1"/>
    </xf>
    <xf numFmtId="0" fontId="6" fillId="0" borderId="7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 applyProtection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Sheet1_21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4" workbookViewId="0">
      <selection activeCell="L12" sqref="L12"/>
    </sheetView>
  </sheetViews>
  <sheetFormatPr defaultColWidth="9" defaultRowHeight="13.5"/>
  <cols>
    <col min="1" max="1" width="9" style="1"/>
    <col min="2" max="2" width="11.625" style="1" customWidth="1"/>
    <col min="3" max="3" width="9" style="1"/>
    <col min="4" max="4" width="9.875" style="1" customWidth="1"/>
    <col min="5" max="5" width="10.125" style="1" customWidth="1"/>
    <col min="6" max="6" width="9.625" style="1" customWidth="1"/>
    <col min="7" max="7" width="11.125" style="1" customWidth="1"/>
    <col min="8" max="8" width="9.625" style="1" customWidth="1"/>
    <col min="9" max="16384" width="9" style="1"/>
  </cols>
  <sheetData>
    <row r="1" ht="36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2</v>
      </c>
      <c r="B3" s="6" t="s">
        <v>3</v>
      </c>
      <c r="C3" s="7" t="s">
        <v>4</v>
      </c>
      <c r="D3" s="8">
        <v>2022.11</v>
      </c>
      <c r="E3" s="9">
        <v>2022.12</v>
      </c>
      <c r="F3" s="10" t="s">
        <v>5</v>
      </c>
      <c r="G3" s="10" t="s">
        <v>6</v>
      </c>
      <c r="H3" s="11">
        <v>2021.12</v>
      </c>
      <c r="I3" s="40" t="s">
        <v>5</v>
      </c>
      <c r="J3" s="10" t="s">
        <v>7</v>
      </c>
    </row>
    <row r="4" spans="1:10">
      <c r="A4" s="5"/>
      <c r="B4" s="6"/>
      <c r="C4" s="7"/>
      <c r="D4" s="11" t="s">
        <v>8</v>
      </c>
      <c r="E4" s="10" t="s">
        <v>8</v>
      </c>
      <c r="F4" s="10"/>
      <c r="G4" s="10"/>
      <c r="H4" s="10" t="s">
        <v>8</v>
      </c>
      <c r="I4" s="41"/>
      <c r="J4" s="42"/>
    </row>
    <row r="5" ht="31" customHeight="1" spans="1:10">
      <c r="A5" s="12" t="s">
        <v>9</v>
      </c>
      <c r="B5" s="13"/>
      <c r="C5" s="13"/>
      <c r="D5" s="13"/>
      <c r="E5" s="13"/>
      <c r="F5" s="14"/>
      <c r="G5" s="13"/>
      <c r="H5" s="13"/>
      <c r="I5" s="13"/>
      <c r="J5" s="43"/>
    </row>
    <row r="6" ht="14.25" spans="1:10">
      <c r="A6" s="15"/>
      <c r="B6" s="16"/>
      <c r="C6" s="15"/>
      <c r="D6" s="17">
        <f>AVERAGE(D7:D9)</f>
        <v>2.26</v>
      </c>
      <c r="E6" s="17">
        <f>AVERAGE(E7:E9)</f>
        <v>2.35666666666667</v>
      </c>
      <c r="F6" s="18">
        <f>E6-D6</f>
        <v>0.0966666666666667</v>
      </c>
      <c r="G6" s="19">
        <f>(E6-D6)/E6</f>
        <v>0.041018387553041</v>
      </c>
      <c r="H6" s="19">
        <f>AVERAGE(H7:H9)</f>
        <v>2.27</v>
      </c>
      <c r="I6" s="19">
        <f t="shared" ref="I6:I9" si="0">E6-H6</f>
        <v>0.0866666666666669</v>
      </c>
      <c r="J6" s="19">
        <f>(E6-H6)/E6</f>
        <v>0.0367751060820369</v>
      </c>
    </row>
    <row r="7" ht="14.25" spans="1:10">
      <c r="A7" s="20" t="s">
        <v>10</v>
      </c>
      <c r="B7" s="21" t="s">
        <v>11</v>
      </c>
      <c r="C7" s="20" t="s">
        <v>12</v>
      </c>
      <c r="D7" s="22">
        <v>2</v>
      </c>
      <c r="E7" s="22">
        <v>2.13</v>
      </c>
      <c r="F7" s="18">
        <f>E7-D7</f>
        <v>0.13</v>
      </c>
      <c r="G7" s="19">
        <f>(E7-D7)/E7</f>
        <v>0.0610328638497652</v>
      </c>
      <c r="H7" s="22">
        <v>2.25</v>
      </c>
      <c r="I7" s="32">
        <f t="shared" si="0"/>
        <v>-0.12</v>
      </c>
      <c r="J7" s="18">
        <f t="shared" ref="J7:J43" si="1">(E7-H7)/E7</f>
        <v>-0.0563380281690141</v>
      </c>
    </row>
    <row r="8" ht="14.25" spans="1:10">
      <c r="A8" s="20" t="s">
        <v>13</v>
      </c>
      <c r="B8" s="21" t="s">
        <v>14</v>
      </c>
      <c r="C8" s="20" t="s">
        <v>12</v>
      </c>
      <c r="D8" s="22">
        <v>2.4</v>
      </c>
      <c r="E8" s="22">
        <v>2.49</v>
      </c>
      <c r="F8" s="18">
        <f>E8-D8</f>
        <v>0.0900000000000003</v>
      </c>
      <c r="G8" s="19">
        <f>(E8-D8)/E8</f>
        <v>0.0361445783132531</v>
      </c>
      <c r="H8" s="22">
        <v>2.39</v>
      </c>
      <c r="I8" s="32">
        <f t="shared" si="0"/>
        <v>0.1</v>
      </c>
      <c r="J8" s="18">
        <f t="shared" si="1"/>
        <v>0.0401606425702812</v>
      </c>
    </row>
    <row r="9" ht="14.25" spans="1:10">
      <c r="A9" s="20" t="s">
        <v>15</v>
      </c>
      <c r="B9" s="21" t="s">
        <v>16</v>
      </c>
      <c r="C9" s="20" t="s">
        <v>12</v>
      </c>
      <c r="D9" s="22">
        <v>2.38</v>
      </c>
      <c r="E9" s="22">
        <v>2.45</v>
      </c>
      <c r="F9" s="18">
        <f>E9-D9</f>
        <v>0.0700000000000003</v>
      </c>
      <c r="G9" s="19">
        <f>(E9-D9)/E9</f>
        <v>0.0285714285714287</v>
      </c>
      <c r="H9" s="22">
        <v>2.17</v>
      </c>
      <c r="I9" s="32">
        <f t="shared" si="0"/>
        <v>0.28</v>
      </c>
      <c r="J9" s="18">
        <f t="shared" si="1"/>
        <v>0.114285714285714</v>
      </c>
    </row>
    <row r="10" ht="33" customHeight="1" spans="1:10">
      <c r="A10" s="12" t="s">
        <v>17</v>
      </c>
      <c r="B10" s="13"/>
      <c r="C10" s="13"/>
      <c r="D10" s="13"/>
      <c r="E10" s="13"/>
      <c r="F10" s="18"/>
      <c r="G10" s="19"/>
      <c r="H10" s="13"/>
      <c r="I10" s="13"/>
      <c r="J10" s="18"/>
    </row>
    <row r="11" ht="14.25" spans="1:10">
      <c r="A11" s="23"/>
      <c r="B11" s="21"/>
      <c r="C11" s="24"/>
      <c r="D11" s="17">
        <f>AVERAGE(D12:D15)</f>
        <v>102.4</v>
      </c>
      <c r="E11" s="17">
        <f>AVERAGE(E12:E15)</f>
        <v>102.4</v>
      </c>
      <c r="F11" s="19">
        <f>E11-D11</f>
        <v>0</v>
      </c>
      <c r="G11" s="19">
        <f>(E11-D11)/E11</f>
        <v>0</v>
      </c>
      <c r="H11" s="19">
        <f>AVERAGE(H12:H15)</f>
        <v>93.4675</v>
      </c>
      <c r="I11" s="19">
        <f>E11-H11</f>
        <v>8.9325</v>
      </c>
      <c r="J11" s="19">
        <f t="shared" si="1"/>
        <v>0.0872314453125</v>
      </c>
    </row>
    <row r="12" ht="24" spans="1:10">
      <c r="A12" s="20" t="s">
        <v>18</v>
      </c>
      <c r="B12" s="21" t="s">
        <v>19</v>
      </c>
      <c r="C12" s="20" t="s">
        <v>20</v>
      </c>
      <c r="D12" s="22">
        <v>69.9</v>
      </c>
      <c r="E12" s="22">
        <v>69.9</v>
      </c>
      <c r="F12" s="18">
        <f>E12-D12</f>
        <v>0</v>
      </c>
      <c r="G12" s="19">
        <f>(E12-D12)/E12</f>
        <v>0</v>
      </c>
      <c r="H12" s="25">
        <v>55</v>
      </c>
      <c r="I12" s="32">
        <f>E12-H12</f>
        <v>14.9</v>
      </c>
      <c r="J12" s="18">
        <f t="shared" si="1"/>
        <v>0.213161659513591</v>
      </c>
    </row>
    <row r="13" ht="24" spans="1:10">
      <c r="A13" s="20" t="s">
        <v>21</v>
      </c>
      <c r="B13" s="21" t="s">
        <v>22</v>
      </c>
      <c r="C13" s="20" t="s">
        <v>20</v>
      </c>
      <c r="D13" s="22">
        <v>89.9</v>
      </c>
      <c r="E13" s="22">
        <v>89.9</v>
      </c>
      <c r="F13" s="18">
        <f>E13-D13</f>
        <v>0</v>
      </c>
      <c r="G13" s="19">
        <f>(E13-D13)/E13</f>
        <v>0</v>
      </c>
      <c r="H13" s="25">
        <v>79.47</v>
      </c>
      <c r="I13" s="32">
        <f>E13-H13</f>
        <v>10.43</v>
      </c>
      <c r="J13" s="18">
        <f t="shared" si="1"/>
        <v>0.116017797552837</v>
      </c>
    </row>
    <row r="14" ht="24" spans="1:10">
      <c r="A14" s="20" t="s">
        <v>23</v>
      </c>
      <c r="B14" s="21" t="s">
        <v>24</v>
      </c>
      <c r="C14" s="20" t="s">
        <v>20</v>
      </c>
      <c r="D14" s="22">
        <v>169.9</v>
      </c>
      <c r="E14" s="22">
        <v>169.9</v>
      </c>
      <c r="F14" s="18">
        <f>E14-D14</f>
        <v>0</v>
      </c>
      <c r="G14" s="19">
        <f>(E14-D14)/E14</f>
        <v>0</v>
      </c>
      <c r="H14" s="25">
        <v>169.9</v>
      </c>
      <c r="I14" s="32">
        <f>E14-H14</f>
        <v>0</v>
      </c>
      <c r="J14" s="18">
        <f t="shared" si="1"/>
        <v>0</v>
      </c>
    </row>
    <row r="15" ht="24" spans="1:10">
      <c r="A15" s="26" t="s">
        <v>25</v>
      </c>
      <c r="B15" s="27" t="s">
        <v>26</v>
      </c>
      <c r="C15" s="26" t="s">
        <v>20</v>
      </c>
      <c r="D15" s="28">
        <v>79.9</v>
      </c>
      <c r="E15" s="28">
        <v>79.9</v>
      </c>
      <c r="F15" s="18">
        <f>E15-D15</f>
        <v>0</v>
      </c>
      <c r="G15" s="19">
        <f>(E15-D15)/E15</f>
        <v>0</v>
      </c>
      <c r="H15" s="29">
        <v>69.5</v>
      </c>
      <c r="I15" s="44">
        <f>E15-H15</f>
        <v>10.4</v>
      </c>
      <c r="J15" s="18">
        <f t="shared" si="1"/>
        <v>0.130162703379224</v>
      </c>
    </row>
    <row r="16" ht="24" customHeight="1" spans="1:10">
      <c r="A16" s="30" t="s">
        <v>27</v>
      </c>
      <c r="B16" s="31"/>
      <c r="C16" s="31"/>
      <c r="D16" s="31"/>
      <c r="E16" s="31"/>
      <c r="F16" s="18"/>
      <c r="G16" s="19"/>
      <c r="H16" s="31"/>
      <c r="I16" s="31"/>
      <c r="J16" s="18"/>
    </row>
    <row r="17" ht="21" customHeight="1" spans="1:10">
      <c r="A17" s="23"/>
      <c r="B17" s="21"/>
      <c r="C17" s="24"/>
      <c r="D17" s="17">
        <f>AVERAGE(D18:D21)</f>
        <v>26.44</v>
      </c>
      <c r="E17" s="17">
        <f>AVERAGE(E18:E21)</f>
        <v>23.4175</v>
      </c>
      <c r="F17" s="18">
        <f>E17-D17</f>
        <v>-3.0225</v>
      </c>
      <c r="G17" s="19">
        <f>(E17-D17)/E17</f>
        <v>-0.129070139852674</v>
      </c>
      <c r="H17" s="19">
        <f>AVERAGE(H18:H21)</f>
        <v>17.4125</v>
      </c>
      <c r="I17" s="19">
        <f>E17-H17</f>
        <v>6.005</v>
      </c>
      <c r="J17" s="19">
        <f t="shared" si="1"/>
        <v>0.256432155439308</v>
      </c>
    </row>
    <row r="18" ht="21" customHeight="1" spans="1:10">
      <c r="A18" s="20" t="s">
        <v>28</v>
      </c>
      <c r="B18" s="21" t="s">
        <v>29</v>
      </c>
      <c r="C18" s="20" t="s">
        <v>12</v>
      </c>
      <c r="D18" s="22">
        <v>26.34</v>
      </c>
      <c r="E18" s="22">
        <v>22.39</v>
      </c>
      <c r="F18" s="18">
        <f>E18-D18</f>
        <v>-3.95</v>
      </c>
      <c r="G18" s="19">
        <f>(E18-D18)/E18</f>
        <v>-0.17641804376954</v>
      </c>
      <c r="H18" s="22">
        <v>16.77</v>
      </c>
      <c r="I18" s="32">
        <f t="shared" ref="I18:I43" si="2">E18-H18</f>
        <v>5.62</v>
      </c>
      <c r="J18" s="18">
        <f t="shared" si="1"/>
        <v>0.251004912907548</v>
      </c>
    </row>
    <row r="19" ht="21" customHeight="1" spans="1:10">
      <c r="A19" s="20" t="s">
        <v>28</v>
      </c>
      <c r="B19" s="21" t="s">
        <v>30</v>
      </c>
      <c r="C19" s="20" t="s">
        <v>12</v>
      </c>
      <c r="D19" s="22">
        <v>21.73</v>
      </c>
      <c r="E19" s="22">
        <v>18.75</v>
      </c>
      <c r="F19" s="18">
        <f>E19-D19</f>
        <v>-2.98</v>
      </c>
      <c r="G19" s="19">
        <f>(E19-D19)/E19</f>
        <v>-0.158933333333333</v>
      </c>
      <c r="H19" s="22">
        <v>13.93</v>
      </c>
      <c r="I19" s="32">
        <f t="shared" si="2"/>
        <v>4.82</v>
      </c>
      <c r="J19" s="18">
        <f t="shared" si="1"/>
        <v>0.257066666666667</v>
      </c>
    </row>
    <row r="20" ht="24" spans="1:10">
      <c r="A20" s="20" t="s">
        <v>28</v>
      </c>
      <c r="B20" s="21" t="s">
        <v>31</v>
      </c>
      <c r="C20" s="20" t="s">
        <v>12</v>
      </c>
      <c r="D20" s="22">
        <v>22.84</v>
      </c>
      <c r="E20" s="22">
        <v>22.11</v>
      </c>
      <c r="F20" s="18">
        <f>E20-D20</f>
        <v>-0.73</v>
      </c>
      <c r="G20" s="19">
        <f>(E20-D20)/E20</f>
        <v>-0.0330167345092718</v>
      </c>
      <c r="H20" s="22">
        <v>14.51</v>
      </c>
      <c r="I20" s="32">
        <f t="shared" si="2"/>
        <v>7.6</v>
      </c>
      <c r="J20" s="18">
        <f t="shared" si="1"/>
        <v>0.343735866123926</v>
      </c>
    </row>
    <row r="21" ht="18" customHeight="1" spans="1:10">
      <c r="A21" s="20" t="s">
        <v>28</v>
      </c>
      <c r="B21" s="21" t="s">
        <v>32</v>
      </c>
      <c r="C21" s="20" t="s">
        <v>12</v>
      </c>
      <c r="D21" s="22">
        <v>34.85</v>
      </c>
      <c r="E21" s="22">
        <v>30.42</v>
      </c>
      <c r="F21" s="18">
        <f>E21-D21</f>
        <v>-4.43</v>
      </c>
      <c r="G21" s="19">
        <f>(E21-D21)/E21</f>
        <v>-0.145627876397107</v>
      </c>
      <c r="H21" s="22">
        <v>24.44</v>
      </c>
      <c r="I21" s="32">
        <f t="shared" si="2"/>
        <v>5.98</v>
      </c>
      <c r="J21" s="18">
        <f t="shared" si="1"/>
        <v>0.196581196581197</v>
      </c>
    </row>
    <row r="22" ht="32" customHeight="1" spans="1:10">
      <c r="A22" s="12" t="s">
        <v>33</v>
      </c>
      <c r="B22" s="13"/>
      <c r="C22" s="13"/>
      <c r="D22" s="13"/>
      <c r="E22" s="13"/>
      <c r="F22" s="18"/>
      <c r="G22" s="19"/>
      <c r="H22" s="13"/>
      <c r="I22" s="13"/>
      <c r="J22" s="18"/>
    </row>
    <row r="23" ht="14.25" spans="1:10">
      <c r="A23" s="23"/>
      <c r="B23" s="21"/>
      <c r="C23" s="24"/>
      <c r="D23" s="17">
        <f>AVERAGE(D24:D42)</f>
        <v>3.75842105263158</v>
      </c>
      <c r="E23" s="17">
        <f>AVERAGE(E24:E42)</f>
        <v>3.59210526315789</v>
      </c>
      <c r="F23" s="19">
        <f t="shared" ref="F23:F43" si="3">E23-D23</f>
        <v>-0.166315789473685</v>
      </c>
      <c r="G23" s="19">
        <f t="shared" ref="G23:G43" si="4">(E23-D23)/E23</f>
        <v>-0.0463003663003664</v>
      </c>
      <c r="H23" s="17">
        <f>AVERAGE(H24:H42)</f>
        <v>4.23315789473684</v>
      </c>
      <c r="I23" s="19">
        <f t="shared" si="2"/>
        <v>-0.641052631578948</v>
      </c>
      <c r="J23" s="19">
        <f t="shared" si="1"/>
        <v>-0.178461538461539</v>
      </c>
    </row>
    <row r="24" ht="14.25" spans="1:10">
      <c r="A24" s="21" t="s">
        <v>34</v>
      </c>
      <c r="B24" s="21" t="s">
        <v>35</v>
      </c>
      <c r="C24" s="21" t="s">
        <v>12</v>
      </c>
      <c r="D24" s="22">
        <v>1.96</v>
      </c>
      <c r="E24" s="22">
        <v>2.26</v>
      </c>
      <c r="F24" s="18">
        <f t="shared" si="3"/>
        <v>0.3</v>
      </c>
      <c r="G24" s="19">
        <f t="shared" si="4"/>
        <v>0.132743362831858</v>
      </c>
      <c r="H24" s="32">
        <v>2.06</v>
      </c>
      <c r="I24" s="32">
        <f t="shared" si="2"/>
        <v>0.2</v>
      </c>
      <c r="J24" s="18">
        <f t="shared" si="1"/>
        <v>0.0884955752212388</v>
      </c>
    </row>
    <row r="25" ht="14.25" spans="1:10">
      <c r="A25" s="21" t="s">
        <v>36</v>
      </c>
      <c r="B25" s="21" t="s">
        <v>35</v>
      </c>
      <c r="C25" s="21" t="s">
        <v>12</v>
      </c>
      <c r="D25" s="22">
        <v>4.05</v>
      </c>
      <c r="E25" s="22">
        <v>3.6</v>
      </c>
      <c r="F25" s="18">
        <f t="shared" si="3"/>
        <v>-0.45</v>
      </c>
      <c r="G25" s="19">
        <f t="shared" si="4"/>
        <v>-0.125</v>
      </c>
      <c r="H25" s="32">
        <v>3.75</v>
      </c>
      <c r="I25" s="32">
        <f t="shared" si="2"/>
        <v>-0.15</v>
      </c>
      <c r="J25" s="18">
        <f t="shared" si="1"/>
        <v>-0.0416666666666666</v>
      </c>
    </row>
    <row r="26" ht="14.25" spans="1:10">
      <c r="A26" s="21" t="s">
        <v>37</v>
      </c>
      <c r="B26" s="21" t="s">
        <v>35</v>
      </c>
      <c r="C26" s="21" t="s">
        <v>12</v>
      </c>
      <c r="D26" s="22">
        <v>0.84</v>
      </c>
      <c r="E26" s="22">
        <v>0.62</v>
      </c>
      <c r="F26" s="18">
        <f t="shared" si="3"/>
        <v>-0.22</v>
      </c>
      <c r="G26" s="19">
        <f t="shared" si="4"/>
        <v>-0.354838709677419</v>
      </c>
      <c r="H26" s="22">
        <v>1.23</v>
      </c>
      <c r="I26" s="32">
        <f t="shared" si="2"/>
        <v>-0.61</v>
      </c>
      <c r="J26" s="18">
        <f t="shared" si="1"/>
        <v>-0.983870967741935</v>
      </c>
    </row>
    <row r="27" ht="14.25" spans="1:10">
      <c r="A27" s="21" t="s">
        <v>38</v>
      </c>
      <c r="B27" s="21" t="s">
        <v>35</v>
      </c>
      <c r="C27" s="21" t="s">
        <v>12</v>
      </c>
      <c r="D27" s="22">
        <v>2.9</v>
      </c>
      <c r="E27" s="22">
        <v>2.62</v>
      </c>
      <c r="F27" s="18">
        <f t="shared" si="3"/>
        <v>-0.28</v>
      </c>
      <c r="G27" s="19">
        <f t="shared" si="4"/>
        <v>-0.106870229007634</v>
      </c>
      <c r="H27" s="22">
        <v>3.07</v>
      </c>
      <c r="I27" s="32">
        <f t="shared" si="2"/>
        <v>-0.45</v>
      </c>
      <c r="J27" s="18">
        <f t="shared" si="1"/>
        <v>-0.17175572519084</v>
      </c>
    </row>
    <row r="28" ht="14.25" spans="1:10">
      <c r="A28" s="21" t="s">
        <v>39</v>
      </c>
      <c r="B28" s="21" t="s">
        <v>35</v>
      </c>
      <c r="C28" s="21" t="s">
        <v>12</v>
      </c>
      <c r="D28" s="25">
        <v>4.48</v>
      </c>
      <c r="E28" s="25">
        <v>4.82</v>
      </c>
      <c r="F28" s="18">
        <f t="shared" si="3"/>
        <v>0.34</v>
      </c>
      <c r="G28" s="19">
        <f t="shared" si="4"/>
        <v>0.0705394190871369</v>
      </c>
      <c r="H28" s="25">
        <v>3.33</v>
      </c>
      <c r="I28" s="32">
        <f t="shared" si="2"/>
        <v>1.49</v>
      </c>
      <c r="J28" s="18">
        <f t="shared" si="1"/>
        <v>0.309128630705394</v>
      </c>
    </row>
    <row r="29" ht="14.25" spans="1:10">
      <c r="A29" s="20" t="s">
        <v>40</v>
      </c>
      <c r="B29" s="21" t="s">
        <v>35</v>
      </c>
      <c r="C29" s="21" t="s">
        <v>12</v>
      </c>
      <c r="D29" s="22">
        <v>1.58</v>
      </c>
      <c r="E29" s="22">
        <v>1.75</v>
      </c>
      <c r="F29" s="18">
        <f t="shared" si="3"/>
        <v>0.17</v>
      </c>
      <c r="G29" s="19">
        <f t="shared" si="4"/>
        <v>0.0971428571428571</v>
      </c>
      <c r="H29" s="22">
        <v>2.05</v>
      </c>
      <c r="I29" s="32">
        <f t="shared" si="2"/>
        <v>-0.3</v>
      </c>
      <c r="J29" s="18">
        <f t="shared" si="1"/>
        <v>-0.171428571428571</v>
      </c>
    </row>
    <row r="30" ht="14.25" spans="1:10">
      <c r="A30" s="20" t="s">
        <v>41</v>
      </c>
      <c r="B30" s="21" t="s">
        <v>35</v>
      </c>
      <c r="C30" s="21" t="s">
        <v>12</v>
      </c>
      <c r="D30" s="22">
        <v>2.38</v>
      </c>
      <c r="E30" s="22">
        <v>2.78</v>
      </c>
      <c r="F30" s="18">
        <f t="shared" si="3"/>
        <v>0.4</v>
      </c>
      <c r="G30" s="19">
        <f t="shared" si="4"/>
        <v>0.143884892086331</v>
      </c>
      <c r="H30" s="22">
        <v>1.38</v>
      </c>
      <c r="I30" s="32">
        <f t="shared" si="2"/>
        <v>1.4</v>
      </c>
      <c r="J30" s="18">
        <f t="shared" si="1"/>
        <v>0.503597122302158</v>
      </c>
    </row>
    <row r="31" ht="14.25" spans="1:10">
      <c r="A31" s="21" t="s">
        <v>42</v>
      </c>
      <c r="B31" s="21" t="s">
        <v>35</v>
      </c>
      <c r="C31" s="21" t="s">
        <v>12</v>
      </c>
      <c r="D31" s="25">
        <v>4.68</v>
      </c>
      <c r="E31" s="25">
        <v>3.3</v>
      </c>
      <c r="F31" s="18">
        <f t="shared" si="3"/>
        <v>-1.38</v>
      </c>
      <c r="G31" s="19">
        <f t="shared" si="4"/>
        <v>-0.418181818181818</v>
      </c>
      <c r="H31" s="25">
        <v>4.67</v>
      </c>
      <c r="I31" s="32">
        <f t="shared" si="2"/>
        <v>-1.37</v>
      </c>
      <c r="J31" s="18">
        <f t="shared" si="1"/>
        <v>-0.415151515151515</v>
      </c>
    </row>
    <row r="32" ht="14.25" spans="1:10">
      <c r="A32" s="21" t="s">
        <v>43</v>
      </c>
      <c r="B32" s="21" t="s">
        <v>35</v>
      </c>
      <c r="C32" s="21" t="s">
        <v>12</v>
      </c>
      <c r="D32" s="22">
        <v>3.84</v>
      </c>
      <c r="E32" s="22">
        <v>4.01</v>
      </c>
      <c r="F32" s="18">
        <f t="shared" si="3"/>
        <v>0.17</v>
      </c>
      <c r="G32" s="19">
        <f t="shared" si="4"/>
        <v>0.0423940149625935</v>
      </c>
      <c r="H32" s="25">
        <v>4.19</v>
      </c>
      <c r="I32" s="32">
        <f t="shared" si="2"/>
        <v>-0.180000000000001</v>
      </c>
      <c r="J32" s="18">
        <f t="shared" si="1"/>
        <v>-0.0448877805486286</v>
      </c>
    </row>
    <row r="33" ht="14.25" spans="1:10">
      <c r="A33" s="21" t="s">
        <v>44</v>
      </c>
      <c r="B33" s="21" t="s">
        <v>35</v>
      </c>
      <c r="C33" s="21" t="s">
        <v>12</v>
      </c>
      <c r="D33" s="25">
        <v>4.39</v>
      </c>
      <c r="E33" s="25">
        <v>3.27</v>
      </c>
      <c r="F33" s="18">
        <f t="shared" si="3"/>
        <v>-1.12</v>
      </c>
      <c r="G33" s="19">
        <f t="shared" si="4"/>
        <v>-0.342507645259939</v>
      </c>
      <c r="H33" s="25">
        <v>6.83</v>
      </c>
      <c r="I33" s="32">
        <f t="shared" si="2"/>
        <v>-3.56</v>
      </c>
      <c r="J33" s="18">
        <f t="shared" si="1"/>
        <v>-1.08868501529052</v>
      </c>
    </row>
    <row r="34" ht="14.25" spans="1:10">
      <c r="A34" s="21" t="s">
        <v>45</v>
      </c>
      <c r="B34" s="21" t="s">
        <v>35</v>
      </c>
      <c r="C34" s="21" t="s">
        <v>12</v>
      </c>
      <c r="D34" s="22">
        <v>4.63</v>
      </c>
      <c r="E34" s="22">
        <v>5.6</v>
      </c>
      <c r="F34" s="18">
        <f t="shared" si="3"/>
        <v>0.97</v>
      </c>
      <c r="G34" s="19">
        <f t="shared" si="4"/>
        <v>0.173214285714286</v>
      </c>
      <c r="H34" s="22">
        <v>5.75</v>
      </c>
      <c r="I34" s="32">
        <f t="shared" si="2"/>
        <v>-0.15</v>
      </c>
      <c r="J34" s="18">
        <f t="shared" si="1"/>
        <v>-0.0267857142857144</v>
      </c>
    </row>
    <row r="35" ht="14.25" spans="1:10">
      <c r="A35" s="21" t="s">
        <v>46</v>
      </c>
      <c r="B35" s="21" t="s">
        <v>35</v>
      </c>
      <c r="C35" s="21" t="s">
        <v>12</v>
      </c>
      <c r="D35" s="25">
        <v>4.94</v>
      </c>
      <c r="E35" s="25">
        <v>4.96</v>
      </c>
      <c r="F35" s="18">
        <f t="shared" si="3"/>
        <v>0.0199999999999996</v>
      </c>
      <c r="G35" s="19">
        <f t="shared" si="4"/>
        <v>0.00403225806451604</v>
      </c>
      <c r="H35" s="22">
        <v>6.51</v>
      </c>
      <c r="I35" s="32">
        <f t="shared" si="2"/>
        <v>-1.55</v>
      </c>
      <c r="J35" s="18">
        <f t="shared" si="1"/>
        <v>-0.3125</v>
      </c>
    </row>
    <row r="36" ht="14.25" spans="1:10">
      <c r="A36" s="21" t="s">
        <v>47</v>
      </c>
      <c r="B36" s="21" t="s">
        <v>35</v>
      </c>
      <c r="C36" s="21" t="s">
        <v>12</v>
      </c>
      <c r="D36" s="25">
        <v>7.02</v>
      </c>
      <c r="E36" s="25">
        <v>6.95</v>
      </c>
      <c r="F36" s="18">
        <f t="shared" si="3"/>
        <v>-0.0699999999999994</v>
      </c>
      <c r="G36" s="19">
        <f t="shared" si="4"/>
        <v>-0.0100719424460431</v>
      </c>
      <c r="H36" s="22">
        <v>7.33</v>
      </c>
      <c r="I36" s="32">
        <f t="shared" si="2"/>
        <v>-0.38</v>
      </c>
      <c r="J36" s="18">
        <f t="shared" si="1"/>
        <v>-0.0546762589928057</v>
      </c>
    </row>
    <row r="37" ht="14.25" spans="1:10">
      <c r="A37" s="21" t="s">
        <v>48</v>
      </c>
      <c r="B37" s="21" t="s">
        <v>35</v>
      </c>
      <c r="C37" s="21" t="s">
        <v>12</v>
      </c>
      <c r="D37" s="25">
        <v>5.98</v>
      </c>
      <c r="E37" s="25">
        <v>5.96</v>
      </c>
      <c r="F37" s="18">
        <f t="shared" si="3"/>
        <v>-0.0200000000000005</v>
      </c>
      <c r="G37" s="19">
        <f t="shared" si="4"/>
        <v>-0.00335570469798665</v>
      </c>
      <c r="H37" s="22">
        <v>7.91</v>
      </c>
      <c r="I37" s="32">
        <f t="shared" si="2"/>
        <v>-1.95</v>
      </c>
      <c r="J37" s="18">
        <f t="shared" si="1"/>
        <v>-0.327181208053691</v>
      </c>
    </row>
    <row r="38" ht="14.25" spans="1:10">
      <c r="A38" s="20" t="s">
        <v>49</v>
      </c>
      <c r="B38" s="21" t="s">
        <v>35</v>
      </c>
      <c r="C38" s="21" t="s">
        <v>12</v>
      </c>
      <c r="D38" s="22">
        <v>9.31</v>
      </c>
      <c r="E38" s="22">
        <v>8.45</v>
      </c>
      <c r="F38" s="18">
        <f t="shared" si="3"/>
        <v>-0.860000000000001</v>
      </c>
      <c r="G38" s="19">
        <f t="shared" si="4"/>
        <v>-0.101775147928994</v>
      </c>
      <c r="H38" s="22">
        <v>8.86</v>
      </c>
      <c r="I38" s="32">
        <f t="shared" si="2"/>
        <v>-0.41</v>
      </c>
      <c r="J38" s="18">
        <f t="shared" si="1"/>
        <v>-0.0485207100591716</v>
      </c>
    </row>
    <row r="39" ht="14.25" spans="1:10">
      <c r="A39" s="21" t="s">
        <v>50</v>
      </c>
      <c r="B39" s="21" t="s">
        <v>35</v>
      </c>
      <c r="C39" s="21" t="s">
        <v>12</v>
      </c>
      <c r="D39" s="25">
        <v>1.37</v>
      </c>
      <c r="E39" s="25">
        <v>0.93</v>
      </c>
      <c r="F39" s="18">
        <f t="shared" si="3"/>
        <v>-0.44</v>
      </c>
      <c r="G39" s="19">
        <f t="shared" si="4"/>
        <v>-0.473118279569892</v>
      </c>
      <c r="H39" s="25">
        <v>2.51</v>
      </c>
      <c r="I39" s="32">
        <f t="shared" si="2"/>
        <v>-1.58</v>
      </c>
      <c r="J39" s="18">
        <f t="shared" si="1"/>
        <v>-1.6989247311828</v>
      </c>
    </row>
    <row r="40" ht="14.25" spans="1:10">
      <c r="A40" s="21" t="s">
        <v>51</v>
      </c>
      <c r="B40" s="21" t="s">
        <v>35</v>
      </c>
      <c r="C40" s="21" t="s">
        <v>12</v>
      </c>
      <c r="D40" s="25">
        <v>1.39</v>
      </c>
      <c r="E40" s="25">
        <v>1.38</v>
      </c>
      <c r="F40" s="18">
        <f t="shared" si="3"/>
        <v>-0.01</v>
      </c>
      <c r="G40" s="19">
        <f t="shared" si="4"/>
        <v>-0.00724637681159421</v>
      </c>
      <c r="H40" s="25">
        <v>1.85</v>
      </c>
      <c r="I40" s="32">
        <f t="shared" si="2"/>
        <v>-0.47</v>
      </c>
      <c r="J40" s="18">
        <f t="shared" si="1"/>
        <v>-0.340579710144928</v>
      </c>
    </row>
    <row r="41" ht="14.25" spans="1:10">
      <c r="A41" s="21" t="s">
        <v>52</v>
      </c>
      <c r="B41" s="21" t="s">
        <v>35</v>
      </c>
      <c r="C41" s="21" t="s">
        <v>12</v>
      </c>
      <c r="D41" s="25">
        <v>2.87</v>
      </c>
      <c r="E41" s="25">
        <v>2.46</v>
      </c>
      <c r="F41" s="18">
        <f t="shared" si="3"/>
        <v>-0.41</v>
      </c>
      <c r="G41" s="19">
        <f t="shared" si="4"/>
        <v>-0.166666666666667</v>
      </c>
      <c r="H41" s="25">
        <v>3.61</v>
      </c>
      <c r="I41" s="32">
        <f t="shared" si="2"/>
        <v>-1.15</v>
      </c>
      <c r="J41" s="18">
        <f t="shared" si="1"/>
        <v>-0.467479674796748</v>
      </c>
    </row>
    <row r="42" ht="14.25" spans="1:10">
      <c r="A42" s="21" t="s">
        <v>53</v>
      </c>
      <c r="B42" s="21" t="s">
        <v>35</v>
      </c>
      <c r="C42" s="21" t="s">
        <v>12</v>
      </c>
      <c r="D42" s="25">
        <v>2.8</v>
      </c>
      <c r="E42" s="25">
        <v>2.53</v>
      </c>
      <c r="F42" s="18">
        <f t="shared" si="3"/>
        <v>-0.27</v>
      </c>
      <c r="G42" s="19">
        <f t="shared" si="4"/>
        <v>-0.106719367588933</v>
      </c>
      <c r="H42" s="25">
        <v>3.54</v>
      </c>
      <c r="I42" s="32">
        <f t="shared" si="2"/>
        <v>-1.01</v>
      </c>
      <c r="J42" s="18">
        <f t="shared" si="1"/>
        <v>-0.399209486166008</v>
      </c>
    </row>
    <row r="43" ht="24" customHeight="1" spans="1:10">
      <c r="A43" s="12" t="s">
        <v>54</v>
      </c>
      <c r="B43" s="13"/>
      <c r="C43" s="13"/>
      <c r="D43" s="13"/>
      <c r="E43" s="13"/>
      <c r="F43" s="18"/>
      <c r="G43" s="19"/>
      <c r="H43" s="13"/>
      <c r="I43" s="13"/>
      <c r="J43" s="18"/>
    </row>
    <row r="44" ht="14.25" spans="1:10">
      <c r="A44" s="23"/>
      <c r="B44" s="21"/>
      <c r="C44" s="24"/>
      <c r="D44" s="17">
        <f>AVERAGE(D45:D47)</f>
        <v>12.43</v>
      </c>
      <c r="E44" s="17">
        <f>AVERAGE(E45:E47)</f>
        <v>11.8666666666667</v>
      </c>
      <c r="F44" s="19">
        <f t="shared" ref="F43:F56" si="5">E44-D44</f>
        <v>-0.563333333333336</v>
      </c>
      <c r="G44" s="19">
        <f t="shared" ref="G43:G56" si="6">(E44-D44)/E44</f>
        <v>-0.0474719101123598</v>
      </c>
      <c r="H44" s="19">
        <f>AVERAGE(H45:H47)</f>
        <v>11.97</v>
      </c>
      <c r="I44" s="19">
        <f>E44-H44</f>
        <v>-0.103333333333333</v>
      </c>
      <c r="J44" s="19">
        <f t="shared" ref="J43:J56" si="7">(E44-H44)/E44</f>
        <v>-0.00870786516853934</v>
      </c>
    </row>
    <row r="45" ht="24" spans="1:10">
      <c r="A45" s="20" t="s">
        <v>55</v>
      </c>
      <c r="B45" s="21" t="s">
        <v>56</v>
      </c>
      <c r="C45" s="20" t="s">
        <v>12</v>
      </c>
      <c r="D45" s="33">
        <v>11.64</v>
      </c>
      <c r="E45" s="33">
        <v>11.35</v>
      </c>
      <c r="F45" s="18">
        <f t="shared" si="5"/>
        <v>-0.290000000000001</v>
      </c>
      <c r="G45" s="19">
        <f t="shared" si="6"/>
        <v>-0.0255506607929516</v>
      </c>
      <c r="H45" s="34">
        <v>11.8</v>
      </c>
      <c r="I45" s="18">
        <f>E45-H45</f>
        <v>-0.450000000000001</v>
      </c>
      <c r="J45" s="18">
        <f t="shared" si="7"/>
        <v>-0.0396475770925111</v>
      </c>
    </row>
    <row r="46" ht="24" spans="1:10">
      <c r="A46" s="20" t="s">
        <v>57</v>
      </c>
      <c r="B46" s="21" t="s">
        <v>58</v>
      </c>
      <c r="C46" s="20" t="s">
        <v>12</v>
      </c>
      <c r="D46" s="33">
        <v>14.85</v>
      </c>
      <c r="E46" s="33">
        <v>13.48</v>
      </c>
      <c r="F46" s="18">
        <f t="shared" si="5"/>
        <v>-1.37</v>
      </c>
      <c r="G46" s="19">
        <f t="shared" si="6"/>
        <v>-0.101632047477745</v>
      </c>
      <c r="H46" s="34">
        <v>13.31</v>
      </c>
      <c r="I46" s="18">
        <f>E46-H46</f>
        <v>0.17</v>
      </c>
      <c r="J46" s="18">
        <f t="shared" si="7"/>
        <v>0.0126112759643917</v>
      </c>
    </row>
    <row r="47" ht="24" spans="1:10">
      <c r="A47" s="20" t="s">
        <v>59</v>
      </c>
      <c r="B47" s="21" t="s">
        <v>58</v>
      </c>
      <c r="C47" s="20" t="s">
        <v>12</v>
      </c>
      <c r="D47" s="33">
        <v>10.8</v>
      </c>
      <c r="E47" s="33">
        <v>10.77</v>
      </c>
      <c r="F47" s="18">
        <f t="shared" si="5"/>
        <v>-0.0300000000000011</v>
      </c>
      <c r="G47" s="19">
        <f t="shared" si="6"/>
        <v>-0.00278551532033437</v>
      </c>
      <c r="H47" s="34">
        <v>10.8</v>
      </c>
      <c r="I47" s="18">
        <f>E47-H47</f>
        <v>-0.0300000000000011</v>
      </c>
      <c r="J47" s="18">
        <f t="shared" si="7"/>
        <v>-0.00278551532033437</v>
      </c>
    </row>
    <row r="48" ht="27" customHeight="1" spans="1:10">
      <c r="A48" s="35" t="s">
        <v>60</v>
      </c>
      <c r="B48" s="36"/>
      <c r="C48" s="36"/>
      <c r="D48" s="36"/>
      <c r="E48" s="36"/>
      <c r="F48" s="18"/>
      <c r="G48" s="19"/>
      <c r="H48" s="36"/>
      <c r="I48" s="36"/>
      <c r="J48" s="18"/>
    </row>
    <row r="49" ht="14.25" spans="1:10">
      <c r="A49" s="37"/>
      <c r="B49" s="34"/>
      <c r="C49" s="38"/>
      <c r="D49" s="17">
        <f>AVERAGE(D50:D52)</f>
        <v>6.11666666666667</v>
      </c>
      <c r="E49" s="17">
        <f>AVERAGE(E50:E52)</f>
        <v>6.29666666666667</v>
      </c>
      <c r="F49" s="19">
        <f t="shared" si="5"/>
        <v>0.18</v>
      </c>
      <c r="G49" s="19">
        <f t="shared" si="6"/>
        <v>0.0285865537321334</v>
      </c>
      <c r="H49" s="17">
        <f>AVERAGE(H50:H52)</f>
        <v>3.83666666666667</v>
      </c>
      <c r="I49" s="19">
        <f>E49-H49</f>
        <v>2.46</v>
      </c>
      <c r="J49" s="19">
        <f t="shared" si="7"/>
        <v>0.390682901005823</v>
      </c>
    </row>
    <row r="50" ht="14.25" spans="1:10">
      <c r="A50" s="20" t="s">
        <v>61</v>
      </c>
      <c r="B50" s="21" t="s">
        <v>62</v>
      </c>
      <c r="C50" s="20" t="s">
        <v>12</v>
      </c>
      <c r="D50" s="33">
        <v>8.16</v>
      </c>
      <c r="E50" s="33">
        <v>8.65</v>
      </c>
      <c r="F50" s="18">
        <f t="shared" si="5"/>
        <v>0.49</v>
      </c>
      <c r="G50" s="19">
        <f t="shared" si="6"/>
        <v>0.0566473988439307</v>
      </c>
      <c r="H50" s="34">
        <v>3.98</v>
      </c>
      <c r="I50" s="18">
        <f>E50-H50</f>
        <v>4.67</v>
      </c>
      <c r="J50" s="18">
        <f t="shared" si="7"/>
        <v>0.539884393063584</v>
      </c>
    </row>
    <row r="51" ht="14.25" spans="1:10">
      <c r="A51" s="20" t="s">
        <v>63</v>
      </c>
      <c r="B51" s="21" t="s">
        <v>64</v>
      </c>
      <c r="C51" s="20" t="s">
        <v>12</v>
      </c>
      <c r="D51" s="33">
        <v>5.7</v>
      </c>
      <c r="E51" s="33">
        <v>5.88</v>
      </c>
      <c r="F51" s="18">
        <f t="shared" si="5"/>
        <v>0.18</v>
      </c>
      <c r="G51" s="19">
        <f t="shared" si="6"/>
        <v>0.0306122448979591</v>
      </c>
      <c r="H51" s="34">
        <v>3.87</v>
      </c>
      <c r="I51" s="18">
        <f>E51-H51</f>
        <v>2.01</v>
      </c>
      <c r="J51" s="18">
        <f t="shared" si="7"/>
        <v>0.341836734693878</v>
      </c>
    </row>
    <row r="52" ht="14.25" spans="1:10">
      <c r="A52" s="20" t="s">
        <v>65</v>
      </c>
      <c r="B52" s="21" t="s">
        <v>66</v>
      </c>
      <c r="C52" s="20" t="s">
        <v>12</v>
      </c>
      <c r="D52" s="33">
        <v>4.49</v>
      </c>
      <c r="E52" s="33">
        <v>4.36</v>
      </c>
      <c r="F52" s="18">
        <f t="shared" si="5"/>
        <v>-0.13</v>
      </c>
      <c r="G52" s="19">
        <f t="shared" si="6"/>
        <v>-0.0298165137614679</v>
      </c>
      <c r="H52" s="34">
        <v>3.66</v>
      </c>
      <c r="I52" s="18">
        <f>E52-H52</f>
        <v>0.7</v>
      </c>
      <c r="J52" s="18">
        <f t="shared" si="7"/>
        <v>0.160550458715596</v>
      </c>
    </row>
    <row r="53" ht="20" customHeight="1" spans="1:10">
      <c r="A53" s="35" t="s">
        <v>67</v>
      </c>
      <c r="B53" s="36"/>
      <c r="C53" s="36"/>
      <c r="D53" s="36"/>
      <c r="E53" s="36"/>
      <c r="F53" s="18"/>
      <c r="G53" s="19"/>
      <c r="H53" s="36"/>
      <c r="I53" s="36"/>
      <c r="J53" s="18"/>
    </row>
    <row r="54" ht="24" spans="1:10">
      <c r="A54" s="20" t="s">
        <v>68</v>
      </c>
      <c r="B54" s="21" t="s">
        <v>69</v>
      </c>
      <c r="C54" s="20" t="s">
        <v>70</v>
      </c>
      <c r="D54" s="33">
        <v>3</v>
      </c>
      <c r="E54" s="33">
        <v>3</v>
      </c>
      <c r="F54" s="18">
        <f>E54-D54</f>
        <v>0</v>
      </c>
      <c r="G54" s="19">
        <f>(E54-D54)/E54</f>
        <v>0</v>
      </c>
      <c r="H54" s="37">
        <v>2.9</v>
      </c>
      <c r="I54" s="18">
        <f>E54-H54</f>
        <v>0.1</v>
      </c>
      <c r="J54" s="18">
        <f>(E54-H54)/E54</f>
        <v>0.0333333333333334</v>
      </c>
    </row>
    <row r="55" ht="24" spans="1:10">
      <c r="A55" s="20" t="s">
        <v>71</v>
      </c>
      <c r="B55" s="21" t="s">
        <v>72</v>
      </c>
      <c r="C55" s="20" t="s">
        <v>12</v>
      </c>
      <c r="D55" s="33">
        <v>6.82</v>
      </c>
      <c r="E55" s="33">
        <v>6.82</v>
      </c>
      <c r="F55" s="18">
        <f>E55-D55</f>
        <v>0</v>
      </c>
      <c r="G55" s="19">
        <f>(E55-D55)/E55</f>
        <v>0</v>
      </c>
      <c r="H55" s="18">
        <v>5.98</v>
      </c>
      <c r="I55" s="18">
        <f>E55-H55</f>
        <v>0.84</v>
      </c>
      <c r="J55" s="18">
        <f>(E55-H55)/E55</f>
        <v>0.12316715542522</v>
      </c>
    </row>
    <row r="56" ht="22" customHeight="1" spans="1:10">
      <c r="A56" s="39" t="s">
        <v>73</v>
      </c>
      <c r="B56" s="39"/>
      <c r="C56" s="39"/>
      <c r="D56" s="39"/>
      <c r="E56" s="39"/>
      <c r="F56" s="39"/>
      <c r="G56" s="39"/>
      <c r="H56" s="39"/>
      <c r="I56" s="39"/>
      <c r="J56" s="39"/>
    </row>
    <row r="57" ht="21" customHeight="1"/>
    <row r="58" ht="22" customHeight="1"/>
    <row r="59" ht="21" customHeight="1"/>
    <row r="60" ht="23" customHeight="1"/>
    <row r="61" ht="20" customHeight="1"/>
  </sheetData>
  <mergeCells count="11">
    <mergeCell ref="A1:J1"/>
    <mergeCell ref="A2:J2"/>
    <mergeCell ref="A5:J5"/>
    <mergeCell ref="A56:J56"/>
    <mergeCell ref="A3:A4"/>
    <mergeCell ref="B3:B4"/>
    <mergeCell ref="C3:C4"/>
    <mergeCell ref="F3:F4"/>
    <mergeCell ref="G3:G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WPS_333216309</cp:lastModifiedBy>
  <dcterms:created xsi:type="dcterms:W3CDTF">2022-05-12T01:21:00Z</dcterms:created>
  <dcterms:modified xsi:type="dcterms:W3CDTF">2023-01-03T02:02:57Z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038E48C4F01E4C7ABA8F61540438A781</vt:lpwstr>
  </property>
</Properties>
</file>