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表1 项目库备案表" sheetId="3" r:id="rId1"/>
    <sheet name="勿删" sheetId="2" r:id="rId2"/>
  </sheets>
  <definedNames>
    <definedName name="_xlnm._FilterDatabase" localSheetId="0" hidden="1">'附表1 项目库备案表'!$A$3:$V$104</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<sst xmlns="http://schemas.openxmlformats.org/spreadsheetml/2006/main" count="969" uniqueCount="518">
  <si>
    <t>潼南区2024年衔接资金项目实施计划完成情况公示一览表</t>
  </si>
  <si>
    <t>序号</t>
  </si>
  <si>
    <t>项目名称</t>
  </si>
  <si>
    <t>项目类型</t>
  </si>
  <si>
    <t>实施地点</t>
  </si>
  <si>
    <t>实施单位</t>
  </si>
  <si>
    <t>主要建设内容</t>
  </si>
  <si>
    <t>绩效目标</t>
  </si>
  <si>
    <t>入库项目编号</t>
  </si>
  <si>
    <t>计划开始日期</t>
  </si>
  <si>
    <t>计划结束日期</t>
  </si>
  <si>
    <t>实际开工日期</t>
  </si>
  <si>
    <t>实际完工日期</t>
  </si>
  <si>
    <t>资金计划下达文件名及文号</t>
  </si>
  <si>
    <t>合计</t>
  </si>
  <si>
    <t>资金规模（万元）</t>
  </si>
  <si>
    <t>项目建设情况</t>
  </si>
  <si>
    <t>资金拨付情况（元）</t>
  </si>
  <si>
    <t>结余资金（元）</t>
  </si>
  <si>
    <t>衔接资金小计</t>
  </si>
  <si>
    <t>中央资金</t>
  </si>
  <si>
    <t>市级资金</t>
  </si>
  <si>
    <t>区级资金</t>
  </si>
  <si>
    <t>其他资金</t>
  </si>
  <si>
    <t>潼南区2024年桂林街道梨树涵洞维修整治以及道路硬化项目</t>
  </si>
  <si>
    <t>乡村建设行动</t>
  </si>
  <si>
    <t>桂林街道</t>
  </si>
  <si>
    <t>涵洞整治维修：C25砼八字墙（上宽0.3m,下宽0.6m。高2.0m）长12米，10cm厚C25迎水面硬化45米，1.2m宽C25砼压顶长45米。</t>
  </si>
  <si>
    <t>项目建成后，保障村道路通畅通行，方便群众生产，收益群众25人，其中脱贫人口5人</t>
  </si>
  <si>
    <t>5100001541378698</t>
  </si>
  <si>
    <t>潼财农发[2023]760号</t>
  </si>
  <si>
    <t>完工</t>
  </si>
  <si>
    <t>潼南区2024年古溪镇伍家村小山头生态农业有限公司产业配套设施项目</t>
  </si>
  <si>
    <t>产业发展</t>
  </si>
  <si>
    <t>古溪镇</t>
  </si>
  <si>
    <t>修建蓄水池1口（长8米、宽8米、高3米）及配套设施</t>
  </si>
  <si>
    <t>解决重庆市潼南区小山头生态农业有限公司家禽（鸡）饮水的问题，带动脱贫户3人务工，每年增收3200元</t>
  </si>
  <si>
    <t>5100001540935638</t>
  </si>
  <si>
    <t>潼财农发[2023]762号</t>
  </si>
  <si>
    <t>潼南区2024年度古溪镇狮桥村整治山坪塘项目</t>
  </si>
  <si>
    <t>交通</t>
  </si>
  <si>
    <t>整治后可消除群众提升蓄水能力，解决65名群众土地农作物灌溉，其中脱贫户7名。</t>
  </si>
  <si>
    <t>5100001540880258</t>
  </si>
  <si>
    <t>潼南区2024年米心镇夏家社区建设项目</t>
  </si>
  <si>
    <t>米心镇</t>
  </si>
  <si>
    <t>硬化道路长430米，宽3.5米，厚0.2米。</t>
  </si>
  <si>
    <t>搬迁群众3户8人直接受益，改善周边群众137余人出行条件</t>
  </si>
  <si>
    <t>5100001540483218</t>
  </si>
  <si>
    <t>潼南区2024年大佛街道文家村石河堰整治项目</t>
  </si>
  <si>
    <t>大佛街道</t>
  </si>
  <si>
    <t>1.清淤：长400米、宽5米、深1.5米；2.生产便道：长90米、宽2.5米、厚0.15；4.石河堰拦河坝：长22米、宽1米、高2米</t>
  </si>
  <si>
    <t>河道整治后，可提升蓄水能力，解决1社2社3社380亩土地农作物灌溉</t>
  </si>
  <si>
    <t>5100001540959759</t>
  </si>
  <si>
    <t>潼南区2024年柏梓镇四合村道路硬化项目</t>
  </si>
  <si>
    <t>柏梓镇</t>
  </si>
  <si>
    <t>硬化道路长430米、宽3.5米、厚0.2米路面</t>
  </si>
  <si>
    <t>方便群众出行，受益65人，其中脱贫户6人</t>
  </si>
  <si>
    <t>5100001541467665</t>
  </si>
  <si>
    <t>潼南区2024年柏梓镇金灵村稻虾养殖项目</t>
  </si>
  <si>
    <t>整治45亩防逃网、护坡、堡坎、虾田整治，硬化场地等</t>
  </si>
  <si>
    <t>完善产业基地配套设施，带动22人群众受益，其中脱贫户4人。</t>
  </si>
  <si>
    <t>5100001541452635</t>
  </si>
  <si>
    <t>潼南区2024年双江镇丁沟村泥结碎石路项目</t>
  </si>
  <si>
    <t>双江镇</t>
  </si>
  <si>
    <t>整治泥结碎石路长1.5公里、宽4米、0.1米连沙石、0.08米碎石</t>
  </si>
  <si>
    <t>方便群众生产生活出行93人，其中脱贫户监测户16人</t>
  </si>
  <si>
    <t>5100001540856648</t>
  </si>
  <si>
    <t>重庆市潼南区景皓中药材专业合作社增添设施设备项目（枳壳发展项目）</t>
  </si>
  <si>
    <t>寿桥镇</t>
  </si>
  <si>
    <t>烘干设备两套（含生物质燃烧机2台），地磅一太，地磅房一间，新建厂房300平方米，水泥自流平加环氧自流平加聚胺脂超耐磨罩面280平方米，振动筛一台，输送带2台，切片机一台，抽水及灌溉设施一套，100米深水井2口，水池一个。</t>
  </si>
  <si>
    <t>提升2000亩中药材灌溉枳壳烘干能力，提高经济效益15万/年， 吸纳脱贫户务工10人，人均工资3000元/年</t>
  </si>
  <si>
    <t>5100001540944177</t>
  </si>
  <si>
    <t>潼南区2024年卧佛镇横房村石河堰项目</t>
  </si>
  <si>
    <t>卧佛镇</t>
  </si>
  <si>
    <t>整治石河堰二座</t>
  </si>
  <si>
    <t>方便产业灌溉用水，覆盖群众60人，脱贫户20人</t>
  </si>
  <si>
    <t>5100001540553486</t>
  </si>
  <si>
    <t>潼南区2024年度太安镇河边村基础设施建设项目</t>
  </si>
  <si>
    <t>太安镇</t>
  </si>
  <si>
    <t>长1公里，路面宽2.5米，厚0.15米</t>
  </si>
  <si>
    <t>方便群众安全出行86人，其中脱贫户监测户15人</t>
  </si>
  <si>
    <t>5100001540491597</t>
  </si>
  <si>
    <t>潼南区2024年米心镇乡村建设项目</t>
  </si>
  <si>
    <t>安装路灯380盏</t>
  </si>
  <si>
    <t>方便群众安全出行285人，其中脱贫户监测户32人</t>
  </si>
  <si>
    <t>5100001540811005</t>
  </si>
  <si>
    <t>潼南区2024年龙形镇大安村和丁坝村硬化项目</t>
  </si>
  <si>
    <t>龙形镇</t>
  </si>
  <si>
    <t>大安社区、丁坝村和经堂村新建硬化道路C30路面长1317米（其中丁坝村260米长路段宽4米；大安社区1010米长路段宽3米；经堂村47米长路段宽3米），厚0.15米</t>
  </si>
  <si>
    <t>方便群众出行，受益195人，其中脱贫户23人。</t>
  </si>
  <si>
    <t>5100001540501006</t>
  </si>
  <si>
    <t>2024.4.19</t>
  </si>
  <si>
    <t>2024.5.12</t>
  </si>
  <si>
    <t>潼南区2024年度大佛街道火盆村生产便道</t>
  </si>
  <si>
    <t>生产便道宽3.5米，长700米，路面厚0.2米</t>
  </si>
  <si>
    <t>方便周边群众出行、农产品运输，收益群众91人，其中脱贫户11人</t>
  </si>
  <si>
    <t>5100001540543456</t>
  </si>
  <si>
    <t>潼南区2024年度塘坝镇金山村产业道路建设项目</t>
  </si>
  <si>
    <t>塘坝镇</t>
  </si>
  <si>
    <t>整治泥结碎石路长1470米，宽4米，厚0.1米连砂石，0.08米碎石层，铺厚0.1米连砂石，0.08米碎石层。</t>
  </si>
  <si>
    <t>完善农村产业道路，解决柠檬、小龙虾养殖企业等农产品运输，方便村民生产生活，覆盖脱贫户7户21人，涉及群众100余人。</t>
  </si>
  <si>
    <t>5100001541429224</t>
  </si>
  <si>
    <t>潼南区2024年塘坝镇天印村数商兴农项目</t>
  </si>
  <si>
    <t xml:space="preserve">    乡村治理数字化：乡村治理监控平台1套，小院家应用1套，乡村治理便民服务终端1台，前端治理AI监控12个。
      VR云农旅：VR全景建模服务1套，开发VR云游小程序1套，移动12582旅游宣传推广服务1套。
     农业产业智慧化：开发农业产业智慧化平台1套，产业监控4个，四情监测系统1套，农业产业智慧平台展示系统1套，渝益农农产品推销服务1套，加工厂智慧生产改造1套，厂区环境监控物联网设备1套，厂区监控3个。
     算力资源及传输：平台部署所需云资源1套，监控所需专线20条。
   </t>
  </si>
  <si>
    <t xml:space="preserve">1、加强数字化建设+应用管理，实现天印村基层治理效果显著提升。
2、建设农业物联网监测系统及加工厂智慧生产改造，提升农业生产智慧化，建立精细化生产管理模型，推动生产工艺优化，助力一二三产融合发展。。
</t>
  </si>
  <si>
    <t>5100001541407284</t>
  </si>
  <si>
    <t>潼南区2024年花岩镇龙怀社区生产便道项目(粉条项目改来）</t>
  </si>
  <si>
    <t>花岩镇</t>
  </si>
  <si>
    <t>种植基地内硬化生产道路长0.9公里，宽3米，C30砼路面厚0.2米</t>
  </si>
  <si>
    <t>通过务工带动增收。受益群众62人，其中脱贫户11人</t>
  </si>
  <si>
    <t>5100001540835214</t>
  </si>
  <si>
    <t>潼南区2024年度培训费</t>
  </si>
  <si>
    <t>就业项目</t>
  </si>
  <si>
    <t>区乡村振兴局</t>
  </si>
  <si>
    <t>用于全区脱贫稳定人口、易返贫致贫人口和返贫致贫人口农村实用技术培训、就业创业技能培训等</t>
  </si>
  <si>
    <t>通过培训3000人脱贫户、边缘易致贫户掌握1门技能，培训后提高就业技能</t>
  </si>
  <si>
    <t>5100001540511631</t>
  </si>
  <si>
    <t>潼财农发[2023]761号</t>
  </si>
  <si>
    <t>潼南区2024年花岩镇龙怀社区道路硬化建设项目</t>
  </si>
  <si>
    <t>硬化道路长0.9公里、宽3米、C30砼路面厚0.2米</t>
  </si>
  <si>
    <t>方便群众安全出行85人，其中脱贫户监测户11人</t>
  </si>
  <si>
    <t>5100001540828409</t>
  </si>
  <si>
    <t>潼南区2024年度龙形镇水口社区潼乡和园建设项目</t>
  </si>
  <si>
    <t>打造潼乡和园整治庭院，10cm厚C20混凝土垫层2.62立方米，安全防护栏，整治小菜园、小果园、房顶、外墙等</t>
  </si>
  <si>
    <t>改善人居环境，受益169人，其中脱贫户35人。</t>
  </si>
  <si>
    <t>5100001540547721</t>
  </si>
  <si>
    <t>潼南区2024年度崇龛镇临江社区稻虾养殖基地防洪网修复工程项目</t>
  </si>
  <si>
    <t>崇龛镇</t>
  </si>
  <si>
    <t>稻虾养殖基地拆除损毁防洪网3630米，重建防洪网3630米，规格网面高1.5米，材料：热镀锌钢丝网，孔径10mm*10mm，镀锌钢管主杆DN50，每3米一根，横杆DN32，长3630米，C25砼现浇支墩（规格0.3米*0.3米*0.3米）每3米一处。</t>
  </si>
  <si>
    <t>完善产业基地基础设施，提升产业效益，收益群众300人，覆盖脱贫户35人，带动脱贫户及困难群众年增收。</t>
  </si>
  <si>
    <t>5100001540775767</t>
  </si>
  <si>
    <t>潼南区2024年玉溪镇书房社区硬化道路项目</t>
  </si>
  <si>
    <t>玉溪镇</t>
  </si>
  <si>
    <t>新建道路长1公里，3米宽，路面厚0.2米</t>
  </si>
  <si>
    <t>方便群众安全出行93人，其中脱贫户监测户18人</t>
  </si>
  <si>
    <t>5100001540848465</t>
  </si>
  <si>
    <t>潼南区2024年小渡镇黄坪村道路硬化项目</t>
  </si>
  <si>
    <t>小渡镇</t>
  </si>
  <si>
    <t>硬化道路1公里，路面宽3.5米，厚0.2米</t>
  </si>
  <si>
    <t>方便群众生产生活出行，直接受益人数40人（其中脱贫户5人），提升群众幸福感和满意度</t>
  </si>
  <si>
    <t>5100001540866542</t>
  </si>
  <si>
    <t>潼南区2024年度新胜镇钟峰道路硬化项目</t>
  </si>
  <si>
    <t>新胜镇</t>
  </si>
  <si>
    <t>硬化道路1.26公里，路面宽3.5米，厚0.2米</t>
  </si>
  <si>
    <t>方便群众出行85人，其中覆盖脱贫户15人</t>
  </si>
  <si>
    <t>5100001540873486</t>
  </si>
  <si>
    <t>潼南区2024年度双江镇木井村基础设施建设项目</t>
  </si>
  <si>
    <t>新建泥结碎石路长3.6公里，宽4米，0.1米连沙石、0.08米碎石</t>
  </si>
  <si>
    <t>方便群众生产生活出行，受益群众93人，其中脱贫户监测户16人</t>
  </si>
  <si>
    <t>5100001540527973</t>
  </si>
  <si>
    <t>潼南区2024年柏梓镇安堂村经济联合社生猪养殖项目</t>
  </si>
  <si>
    <t>1.购买养殖保温、降温系统设备。
2.购买供电、饮水系统设备；
3.购买洗消、环保系统设备；
4.购买养殖设备（发电机、漏缝板、地磅、清洁机、拌药机、搅拌机、手推饲料车、不锈钢槽）等设备；</t>
  </si>
  <si>
    <t>项目建成后，预计每年出栏2000头，市场价200元/头代养费，年总收入40万，除去成本33万元/年，年净利润7万，村集体按持股比例分红。预计可带动4人就业，41人受益（其中脱贫户3名），带动群众每年收入增加。</t>
  </si>
  <si>
    <t>5100001541445040</t>
  </si>
  <si>
    <t>在建</t>
  </si>
  <si>
    <t>潼南区2024年寿桥镇花铺村集体经济项目</t>
  </si>
  <si>
    <t xml:space="preserve">花铺村稻虾交易集散中心200平方 配套稻米加工设施 </t>
  </si>
  <si>
    <t>支持花铺村集体经济发展，带动周边群众20人务工，其中脱贫人口9人，增加群众人均收入。</t>
  </si>
  <si>
    <t>5100001540842207</t>
  </si>
  <si>
    <t>潼南区2024年大佛街道八里社区集体经济发展农特产品冷链仓储建设项目。</t>
  </si>
  <si>
    <t>6000立方米（三间柠檬保鲜库）（8-14℃）。每间规格：66m（长）*15m（宽）*6m（高）。</t>
  </si>
  <si>
    <t>项目建成后投入使用，依托仓库地理位置的优势（距离2025年拟建遂渝高速互通口150米），预计每年可为社区集体经济增加4万净收益，298人受益（其中脱贫户86人）。</t>
  </si>
  <si>
    <t>5100001540967943</t>
  </si>
  <si>
    <t>潼南区2024年太安镇河边村扶持村集体经济发展项目</t>
  </si>
  <si>
    <t>1、建设粮油蔬菜种植基地：整治土地300亩，发展粮油蔬菜种植；2、贝水渔业配套产业加工基地建设：建设贝水渔业配套加工生产线一条。</t>
  </si>
  <si>
    <t>发展集体经济，带动产业发展，直接受益人数90人（其中脱贫户20人），提升村民的幸福感和满意度，增加群众收入</t>
  </si>
  <si>
    <t>5100001540976999</t>
  </si>
  <si>
    <t>潼南区2024年小渡镇薛沱村村集体经济发展大棚蔬菜种植项目</t>
  </si>
  <si>
    <t>1、用于平整土地，新建排水沟5000米2、新建喷灌设施3、新建钢架大棚约70亩。</t>
  </si>
  <si>
    <t>发展乡村产业，可带动周边群众务工40人（其中脱贫户5人），人均年增收1000元</t>
  </si>
  <si>
    <t>5100001540984626</t>
  </si>
  <si>
    <t>潼南区2024年桂林街道桂花社扶持村集体发展项目</t>
  </si>
  <si>
    <t>主题民宿建设：主要用于房屋改造、场地平整、基础道路、附属设施建设、设备购买等。</t>
  </si>
  <si>
    <t>该项目建成后年经营性收入约为100万元/年，利润为15万元，保底分红4.2万元，同时吸收桂花及周边村（社区）30人务工（其中脱贫户8人），带动群众每年增收。</t>
  </si>
  <si>
    <t>5100001541336740</t>
  </si>
  <si>
    <t>潼南区2024年塘坝镇石花村集体经济气调库建设项目</t>
  </si>
  <si>
    <t>1、建设保鲜库厂房450平米；2、建设气调保鲜库房1512立方米（13.5米（进深）×7米（宽）×4米（高）×4间）</t>
  </si>
  <si>
    <t>项目建成后，能更大程度解决水果保鲜问题，与第一产业形成产业链，增加带动20余群众务工（其中脱贫户9人），人均年增收500元以上。集体经济组织年收益增加1万元。</t>
  </si>
  <si>
    <t>5100001541394200</t>
  </si>
  <si>
    <t>潼南区2024年米心镇毗卢村扶持壮大村级集体经济项目</t>
  </si>
  <si>
    <t>1、新建蔬菜大棚25亩。
2、购买拖拉机机械设备一套（拖拉机、旋耕机、秸秆还田机、液压翻转犁、智能播种机、旋耕开箱起垄一体机、侧边开沟机各1台）用于农机社会化服务</t>
  </si>
  <si>
    <t>项目建成后，预计集体经济可增收6.8万元，并带动30人以上增收（其中脱贫户13人）</t>
  </si>
  <si>
    <t>5100001541485852</t>
  </si>
  <si>
    <t>潼南区2024年梓潼街道五郎村度扶持村集体经济
发展项目</t>
  </si>
  <si>
    <t>梓潼街道</t>
  </si>
  <si>
    <t>在五郎村利用撂荒地发展“玉米—萝卜”种植200亩，修建蓄水池2口及机耕道，整治土地，购买灌溉管网及抽水泵，购买东方红拖拉机、旋耕机。</t>
  </si>
  <si>
    <t>项目建成后，有力助推村集体经营性收入增加，带动周边农民务工20人以上，其中脱贫人口2人。</t>
  </si>
  <si>
    <t>5100001541489811</t>
  </si>
  <si>
    <t>潼南区2024年新胜镇石桥村集体经济联合社罗盘山育肥场建设项目</t>
  </si>
  <si>
    <t>一是建设罗盘山猪育肥场圈舍300平米；二是建设育肥场管理用房，饲料库房等配套用房400平米。</t>
  </si>
  <si>
    <t>育肥场建成后，年出栏300头商品育肥猪，年销售收入达120万元，集体经济可实施利润12万元/年，通过代养、务工、分红等带动群众106人增收，其中脱贫户27人</t>
  </si>
  <si>
    <t>5100001541495061</t>
  </si>
  <si>
    <t>潼南区2024年玉溪镇金堆社区扶持壮大村集体经济项目</t>
  </si>
  <si>
    <t>建设场地修建生产车间2000平方米、修建冻库100立方米、购买粉条加工生产流水线设备1套。</t>
  </si>
  <si>
    <t>预期净收益5万元。预计可带动群众89人受益，其中脱贫户26人，监测户5人，带动群众人均每年增收200元。</t>
  </si>
  <si>
    <t>5100001541499923</t>
  </si>
  <si>
    <t>潼南区2024年宝龙镇酢房社区中央财政资金扶持村集体经济发展项目</t>
  </si>
  <si>
    <t>宝龙镇</t>
  </si>
  <si>
    <t>1、建设小型红薯粉加工厂；2、雷沃欧豹拖拉机 M1604-5G（G4）及配套后置设备；3、开垦40亩土地扩展中药材种植基地。</t>
  </si>
  <si>
    <t>项目建成后，预计可解决农民务工30余人，,112人困难群众受益，其中脱贫户35人，监测户10人，带动群众每年增收1000元。</t>
  </si>
  <si>
    <t>5100001541503594</t>
  </si>
  <si>
    <t>潼南区2024年龙形镇鹅形社区经济联合社购买农机设备及稻谷种植基地基础设施建设项目</t>
  </si>
  <si>
    <t>1.修建长500米，宽3.5米的泥结石路面。
2.购买稻谷及油菜种子、化肥、农药、农膜稻田种植，农资产品采购。
3.购置农机设备：电动抽水机两台，拖拉机一台，圣和旋耕机一台，冀农液压翻转犁一台，开沟机一台，圣和秸秆还田机一台 ，收割机一台，谷物烘干机一台。</t>
  </si>
  <si>
    <t>每年收入的50%用于继续壮大村集体经济，20%用于奖励参与经营管理的村两委班子成员，20%用于租地农户分红,10%用于脱贫户分红。受益92人，其中脱贫户33人。</t>
  </si>
  <si>
    <t>5100001541507664</t>
  </si>
  <si>
    <t>潼南区2024年桂林街道梨树入户路建设项目</t>
  </si>
  <si>
    <t>新建入户道路2.8公里，宽2米，厚0.15米。</t>
  </si>
  <si>
    <t>方便群众生活生产68人，其中脱贫户监测户18人</t>
  </si>
  <si>
    <t>5100001541361008</t>
  </si>
  <si>
    <t>潼南区2024年度板仓村庭院经济建设项目</t>
  </si>
  <si>
    <t>整治庭院8处50户，含培土1.2万平米、中药材苗木及果树苗1万株、安全防护栏2千米、排水沟1千米，蓄水池2口300立方米。</t>
  </si>
  <si>
    <t>项目实施可促进板仓村美丽宜居乡村建设，带动181人群众受益，覆盖脱贫户19人，可使村民人居环境得到改善，提高村民生活品质，带动群众年增收</t>
  </si>
  <si>
    <t>5100001540772376</t>
  </si>
  <si>
    <t>潼南区2024年群力镇牵牛村“一镇一园”配套设施项目</t>
  </si>
  <si>
    <t>群力镇</t>
  </si>
  <si>
    <t>建设品种展示厅一个，产业配套设施建设产业便道长1.95公里，宽2.5米，厚0.20米</t>
  </si>
  <si>
    <t>完善产业基础设施，方便企业生产及降低运输成本。</t>
  </si>
  <si>
    <t>5100001540453865</t>
  </si>
  <si>
    <t>潼南区2024年梓潼街道檬泰冷链物流园区项目</t>
  </si>
  <si>
    <t>建设容积约60000立方米的单仓集约式组合冷库，购置冷库相关设施设备，购置制冷机组3台</t>
  </si>
  <si>
    <t>解决柠檬冷链储存问题，减低群众发展柠檬产业风险，受益群众163人，其中脱贫户12人。</t>
  </si>
  <si>
    <t>5100001540572239</t>
  </si>
  <si>
    <t>潼南区2024年度上和镇冬冲社区佛手基地产业便道项目</t>
  </si>
  <si>
    <t>上和镇</t>
  </si>
  <si>
    <t>新建产业便道长630米，宽3.5米，厚0.2米，新建产业便道800米，宽2.5米，厚0.15米</t>
  </si>
  <si>
    <t>完善基础设施，提升产业效益，收益群众138人，困难群众12人务工年增收收入</t>
  </si>
  <si>
    <t>5100001540804981</t>
  </si>
  <si>
    <t>潼南区2024年回头村集体经济中药材基地蓄水池建设项目</t>
  </si>
  <si>
    <t>修建蓄水池3口，30000米水肥一体化管网及设备</t>
  </si>
  <si>
    <t>提升2000亩中药材灌溉能力，提高经济效益15万/年， 吸纳贫困户务工10人，人均工资3000元/年</t>
  </si>
  <si>
    <t>5100001540952208</t>
  </si>
  <si>
    <t>潼南区 2024 年米心镇龙王村产业道路建设项目</t>
  </si>
  <si>
    <t>花椒基地新建产业道路1.9公里，宽 3 米，厚 0.2 米路面</t>
  </si>
  <si>
    <t>改善产业基地基础设施，带动周边群众22人务工其中脱贫人口9人。</t>
  </si>
  <si>
    <t>5100001540816417</t>
  </si>
  <si>
    <t>潼南区2024年度项目管理费</t>
  </si>
  <si>
    <t>项目管理费</t>
  </si>
  <si>
    <t>用于衔接项目规划编制、项目评估、检查验收、档案管理、项目公告公示、报帐管理、脱贫监测等方面的经费支出</t>
  </si>
  <si>
    <t>提升项目管理水平</t>
  </si>
  <si>
    <t>5100001540522808</t>
  </si>
  <si>
    <t>潼财农发[2023]760号、潼财农发[2023]761号</t>
  </si>
  <si>
    <t>潼财农发[2024]243号</t>
  </si>
  <si>
    <t>潼南区2024年玉溪镇五通村社级道路项目</t>
  </si>
  <si>
    <t>建设3米宽社级公路1.5公里，生产便道130米2烽宽</t>
  </si>
  <si>
    <t>方便群众生产生活出行，受益群众50人，其中脱贫户5人</t>
  </si>
  <si>
    <t>5100001540889484</t>
  </si>
  <si>
    <t>潼南区2024年度塘坝镇普陀村道路硬化项目</t>
  </si>
  <si>
    <t>道路长1700米，路面宽3.5米，厚0.2米；错车道4个各长25米，宽2.5米</t>
  </si>
  <si>
    <t>方便139名群众生产生活，其中脱贫户监测户28人</t>
  </si>
  <si>
    <t>5100001541421496</t>
  </si>
  <si>
    <t>潼南区2024年度塘坝镇俞桥村道路硬化项目</t>
  </si>
  <si>
    <t>长1735米，宽3.5米，厚0.2米</t>
  </si>
  <si>
    <t>完善农村基础设施，解决村民生产生活，覆盖脱贫户11人，方便群众通行</t>
  </si>
  <si>
    <t>5100001541436056</t>
  </si>
  <si>
    <t>潼南区2024年田家镇小石社区道路硬化项目</t>
  </si>
  <si>
    <t>田家镇</t>
  </si>
  <si>
    <t>长约1920米，路面宽3米，厚0.2米路面。</t>
  </si>
  <si>
    <t>方便群众生产出行，收益群众187人，其中脱贫户16人，建好后降低农产品运输成本。</t>
  </si>
  <si>
    <t>5100001540536211</t>
  </si>
  <si>
    <t>潼南区2024年古溪镇地旺农业综合开发有限公司中药材基地抗旱项目</t>
  </si>
  <si>
    <t xml:space="preserve"> 铺设喷灌灌溉网，主管线6600米，支管线13000米，及相关配套设施设备</t>
  </si>
  <si>
    <t>提升中药材（佛手）灌溉及抵御干旱风险能力，带动周边群众100人在基地内就近务工，其中脱贫户人口11人。</t>
  </si>
  <si>
    <t>5100001540587454</t>
  </si>
  <si>
    <t>潼南区2024年古溪镇九吉农业综合开发有限公司中药材基地抗旱项目</t>
  </si>
  <si>
    <t>铺设喷灌灌溉网，主管线6500米，支管线12700米，及相关配套设施设备</t>
  </si>
  <si>
    <t>提升中药材灌溉及抵御干旱风险能力，带动周边群众60人以上务工，其中脱贫户10人。</t>
  </si>
  <si>
    <t>5100001540592166</t>
  </si>
  <si>
    <t>潼南区2024年度宝龙镇豆桥社区“庭院经济”建设项目</t>
  </si>
  <si>
    <t>新修堡坎长19.5米、高7米；栽种柚子苗1000株；购买黄荆种苗4000公斤；集体经济安装摄像头20个、杀虫灯20盏、黄蓝板10000张；安装太阳能路灯85盏、屋顶整治6户、整治墙体8户、购置垃圾分类箱40个、购置防护网900米、入户便道硬化565米、院落地面硬化500平方米。</t>
  </si>
  <si>
    <t>通过庭院经济发展带动群众增收，改善人居环境，提升村民的幸福感和满意度，收益群众103人，其中脱贫户监测户17人</t>
  </si>
  <si>
    <t>5100001540596581</t>
  </si>
  <si>
    <t>潼南区2024年度双江镇金龙社区农文旅融合发展建设项目</t>
  </si>
  <si>
    <t>购买花椒深加工设施设备（固定式胶带输送机1台、色选设备及附属配套设施1套，叉车一台、地磅1个、电力配套设施一套）</t>
  </si>
  <si>
    <t>完善集体经济产业配套设施，提高产业效益，带动415名群众受益，其中脱贫户6户19人</t>
  </si>
  <si>
    <t>5100001540780041</t>
  </si>
  <si>
    <t>潼南区2024年度小渡镇月山村庭院经济建设项目</t>
  </si>
  <si>
    <t>整治庭院发展小菜园、小果园，整治畜禽圈舍，新建入户道路等</t>
  </si>
  <si>
    <t>改善沿线人居环境，直接受益人数90人（其中脱贫户20人），提升村民的幸福感和满意度</t>
  </si>
  <si>
    <t>5100001540912784</t>
  </si>
  <si>
    <t>潼南区2024年卧佛镇天台村集体经济经果林抗旱项目</t>
  </si>
  <si>
    <t>修建提灌管网及设备</t>
  </si>
  <si>
    <t>提升500亩经果林和50亩金丝皇菊产业抗旱能力， 助力集体经济发展，带动95人增收，其中脱贫户22人</t>
  </si>
  <si>
    <t>5100001540920215</t>
  </si>
  <si>
    <t>潼南区2024年度贫困劳动力跨区域交通补助项目</t>
  </si>
  <si>
    <t>区人力社保局</t>
  </si>
  <si>
    <t>按贫困劳动力本人往返户籍地与就业地乘坐火车硬座席、高铁/动车二等座和公交长途汽车的票据票价据实补贴，每人每年享受一次补贴。</t>
  </si>
  <si>
    <t>促进脱贫人口外出务工稳岗就业，扩大脱贫劳动力持续增收途径。</t>
  </si>
  <si>
    <t>5100001540541600</t>
  </si>
  <si>
    <t>潼南区2024年崇龛镇两河村、张板村道路硬化项目</t>
  </si>
  <si>
    <t>1.新建两河村长0.65公里，路面宽4米，厚0.20米;2.新建两河村长1公里，C20入户路宽2米，厚0.15米；3.新建张板村长1.5公里泥结碎石路宽4米</t>
  </si>
  <si>
    <t>方便570名群众生产生活，其中脱贫户监测户51人</t>
  </si>
  <si>
    <t>5100001540512816</t>
  </si>
  <si>
    <t>潼南区2024年桂林街道倒树村入户路建设项目</t>
  </si>
  <si>
    <t>新建入户道路4公里宽2米，厚0.15米。</t>
  </si>
  <si>
    <t>方便群众生活生产93人，其中脱贫户监测户37人</t>
  </si>
  <si>
    <t>5100001541369382</t>
  </si>
  <si>
    <t>潼南区2024年群力镇莫家社区集体经济发展及庭院经济项目</t>
  </si>
  <si>
    <t>扩建21亩黄精（中药材）种植面积及土地标准化整治；产业李建设650m、宽2.5米；灌溉系统建设：长8米*宽8米*高3米蓄水池一个、主管1000米；农用机械设备：购旋耕机、开垄机、秸秆还田机、抽水泵等配套设备；庭院经济：人居环境房屋整治、购种苗等；育苗防晒设备</t>
  </si>
  <si>
    <t>提升社区集体经济产业发展，打造庭院经济示范点，带动群众约50人增收，其中脱贫户15人。</t>
  </si>
  <si>
    <t>5100001540462188</t>
  </si>
  <si>
    <t>潼南区2024年度五桂镇东南村基础设施建设项目</t>
  </si>
  <si>
    <t>五桂镇</t>
  </si>
  <si>
    <t>新建农村道路2.35公里，3米宽，厚0.2米路面</t>
  </si>
  <si>
    <t>方便群众生产生活出行113人，其中脱贫户监测户18人</t>
  </si>
  <si>
    <t>5100001540796121</t>
  </si>
  <si>
    <t>潼南区2024年度小额贷款贴息</t>
  </si>
  <si>
    <t>区农业农村委</t>
  </si>
  <si>
    <t>用于脱贫户小额信贷当年基准利率产生的利息进行补贴，切实解决融资难问题</t>
  </si>
  <si>
    <t>支持约1万户脱贫户(边缘易致贫户可按照执行)，寻找贷款贴息，提高脱贫户致富能力，扩宽脱贫户脱贫致富途径</t>
  </si>
  <si>
    <t>5100001541279761</t>
  </si>
  <si>
    <t>潼南区2024年团山村集体经济中药材基地蓄水池及烘干设备建设项目</t>
  </si>
  <si>
    <t>修建蓄水池3口，20000米水肥一体化管网及设备，购买烘干设备2组</t>
  </si>
  <si>
    <t>5100001540929157</t>
  </si>
  <si>
    <t>潼南区2024年桂林街道八角村人居环境整治项目</t>
  </si>
  <si>
    <t>农房及院落改造提升61户，硬化场地2处，生态碳化安全防护栏、环线环境整治3.5公里等</t>
  </si>
  <si>
    <t>改善居住环境，群众直接受益，参与监督，23名困难群众参与项目建设，通过务工增加收入3000元/人</t>
  </si>
  <si>
    <t>5100001541344119</t>
  </si>
  <si>
    <t>潼南区2024年新胜镇桅杆村猪保种场建设项目</t>
  </si>
  <si>
    <t>建猪舍面积900㎡,平整场地3000㎡,护坡喷浆1600平米。</t>
  </si>
  <si>
    <t>项目达产后,年可存栏160头罗盘山能繁母猪,公猪12头,受益人口110余人，其中脱贫户监测户35人</t>
  </si>
  <si>
    <t>5100001540822695</t>
  </si>
  <si>
    <t>潼南区2024年梓潼街道五郎村人居环境整治项目</t>
  </si>
  <si>
    <t xml:space="preserve">1、土石方工程。2、土地翻耕80亩。3、建筑工程（条石挡墙、外墙漆、内墙漆、砌砖、抹灰、混凝土、防水、柴房、给排水管道等）4、道路及地面铺装。5、钢平台搭建。
</t>
  </si>
  <si>
    <t>改善群众的居住环境，提升群众的宜居水平。受益群众103人，其中脱贫户监测户22人。</t>
  </si>
  <si>
    <t>5100001540905378</t>
  </si>
  <si>
    <t>潼南区2024年玉溪镇五通村人居环境项目</t>
  </si>
  <si>
    <t>安全隐患房顶拆除、屋顶整治、外墙整治、硬化场地、房后偏房整治、院坝整治、路灯</t>
  </si>
  <si>
    <t>改善群众的居住环境，提升群众的宜居水平受益群众65人，其中脱贫户监测户1人</t>
  </si>
  <si>
    <t>5100001540897483</t>
  </si>
  <si>
    <t>潼南区2024年小渡镇黄堡村硬化道路设施项目</t>
  </si>
  <si>
    <t>新建道路长2.5公里、宽4米，厚0.2米路面</t>
  </si>
  <si>
    <t>方便群众生产生活出行，直接受益人口112人（其中脱贫户14人），提升群众幸福感和满意度</t>
  </si>
  <si>
    <t>5100001540560580</t>
  </si>
  <si>
    <t>潼南区2024年梓潼街道李台村东升茶厂加工整治项目</t>
  </si>
  <si>
    <t>区农投集团</t>
  </si>
  <si>
    <t xml:space="preserve">1、茶场改造：部分茶树替换、土壤改良等，面积约300亩。
2、道路设施：改造生产便道宽1.5米长500米，新建生产便道宽1.5米长2500米。
3、生产设施：新建提灌站1座，铺设生产供水管网1500米。
</t>
  </si>
  <si>
    <t>通过项目建设、茶场生产、销售等带动约103人务工，其中脱贫户和监测户共19人。</t>
  </si>
  <si>
    <t>5100001540785597</t>
  </si>
  <si>
    <t>潼南区2023年-2024年度公益岗位补贴</t>
  </si>
  <si>
    <t>开发公益性岗位建设一、二级劝导站；农村卫生监督员、其他临时公益性岗位工资补助等</t>
  </si>
  <si>
    <t>社会效益和经济效益可持续影响800名低收入增收2000元以上，其中脱贫户监测户625人。</t>
  </si>
  <si>
    <t>5100001541315186</t>
  </si>
  <si>
    <t>潼南区2024年农村饮水安全“一改三提”—动态监测工程</t>
  </si>
  <si>
    <t>区水利局</t>
  </si>
  <si>
    <t>动态监测钻井260处，安装管道26km，抽水泵260台及蓄水罐等</t>
  </si>
  <si>
    <t>提升1215人饮水条件，其中脱贫户监测户93人</t>
  </si>
  <si>
    <t>5100001541309449</t>
  </si>
  <si>
    <t>潼财农发[2023]759号</t>
  </si>
  <si>
    <t>潼南区2024年柏梓镇小岭村老作坊院子潼乡和园综合整治项目</t>
  </si>
  <si>
    <t>新建院落出行便道约 300㎡；院坝硬化并铺设青石板约600㎡；安装太阳能灯约20盏；新修污水处理设施,新建排污管网约600m；新建蓄水池一座，供水管网2000m；新建功能用房约200㎡；危房（含屋顶）整治约600㎡；危房改造约280㎡；修建基地生产便道约100米；新建安全防护栏、挡墙等约500米；改建生产便道约400㎡；硬化场地约200㎡。</t>
  </si>
  <si>
    <t>改善群众的居住环境，提升群众的宜居水平。受益群众60人，其中脱贫户监测户12人。</t>
  </si>
  <si>
    <t>5100001541462054</t>
  </si>
  <si>
    <t>潼南区2024年别口镇花坡村农村中小型灾毁水毁基础设施恢复重建市级财政以工代赈项目</t>
  </si>
  <si>
    <t>别口镇</t>
  </si>
  <si>
    <t>改建宽4.5m、厚5cm的c30沥青砼路面公路1.4km；新建宽4.5m、厚5cm的c30沥青砼路面公路1.42km；改建宽4m、厚5cm的c30沥青砼路面公路0.34km、改建面积460平方米、厚5cm的c30沥青砼路面便民服务中心场地；新建宽3.5m，厚20cm的c30砼路面产业道路1km等</t>
  </si>
  <si>
    <t>推动项目区农村生产生活条件和路网设施明显改善，收益群众200人，脱贫户、监测户60人</t>
  </si>
  <si>
    <t>5100001541481228</t>
  </si>
  <si>
    <t>潼南区2024年梓潼街道李台村粮油烘干加工仓储中心建设项目</t>
  </si>
  <si>
    <t>1.安装烘干机配套的预清理及输送设备、卸粮坑。
2.安装6个60吨组装式粮仓，含输送设备及塔架等。
3..总平土建部分，场平土石方、安全围墙、大门、道路、排水、电缆、天然气、场地硬化、地磅等建设安装。
4.新建900㎡烘干加工仓储钢结构厂房。</t>
  </si>
  <si>
    <t>项目建成后，可年初加工粮食4000吨，有利于调整农业产业结构、粮食就地加工增值，村集体经济收益年增20万元以上.收益群众206人其中，脱贫户53人。</t>
  </si>
  <si>
    <t>5100001540790043</t>
  </si>
  <si>
    <t>潼南区2024年农村饮水安全“一改三提”—米心青石水厂提升工程</t>
  </si>
  <si>
    <t>安装供水主管道3.32km;水箱225m3、变频供水设备、潜污泵、500方超滤设备等</t>
  </si>
  <si>
    <t>提升2650人饮水条件，其中脱贫户监测户116人</t>
  </si>
  <si>
    <t>5100001541304398</t>
  </si>
  <si>
    <t>2024年农村生活垃圾收运体系建设项目</t>
  </si>
  <si>
    <t>区城市管理局</t>
  </si>
  <si>
    <t>1.对双江镇金龙社区、太安镇蛇形村等6个村进行农村生活垃圾分类设施建设。
2.建设后剩余资金用于购置农村环卫基础设施、农村生活分类宣传、农村生活分类村建设等相关费用。</t>
  </si>
  <si>
    <t>继续补齐设施设备短板，提升收运处置能力；继续推行农村生活垃圾分类，实施源头减量。</t>
  </si>
  <si>
    <t>5100001541274794</t>
  </si>
  <si>
    <t>潼南区2023年度”改补为奖“补助项目</t>
  </si>
  <si>
    <t>用于全区监测户、突发严重困难群众发展产业到户补助，通过种植、养殖户每户最高可享受3000元产业到户补助</t>
  </si>
  <si>
    <t>通过“改补为奖”试点，完善带动脱贫户增收联结机制，鼓励有劳动力的脱贫户发展产业，带动户均增收1000元</t>
  </si>
  <si>
    <t>5100001541270293</t>
  </si>
  <si>
    <t>潼南区2024年五桂镇长岭社区人居环境整治项目</t>
  </si>
  <si>
    <t>五桂镇人民政府</t>
  </si>
  <si>
    <t>对滨江路公厕进行改造；修建集中污水池及入户管网。</t>
  </si>
  <si>
    <t>项目建成后改善居民人居环境，提升居民幸福感，满意度。</t>
  </si>
  <si>
    <t>5100001540427479</t>
  </si>
  <si>
    <t>2024/6/30</t>
  </si>
  <si>
    <t>潼财行[2023]757号</t>
  </si>
  <si>
    <t>潼南区2024年塘坝镇店子村集体经济产业发展项目</t>
  </si>
  <si>
    <t>种植紫苏50亩，进行土地复耕和购买化肥、修建产业发展蓄水池2个、修建便道60m、建设活动板房100-120㎡、 添置抽水泵、管子等灌溉设施。</t>
  </si>
  <si>
    <t xml:space="preserve">项目建成后，可以提高村集体经济收入，增加村民就业，推动乡村振兴 </t>
  </si>
  <si>
    <t>5100001540436351</t>
  </si>
  <si>
    <t>潼南区2023年度帮扶车间建设补助资金</t>
  </si>
  <si>
    <t>全区</t>
  </si>
  <si>
    <t>创建生猪养殖帮扶车间1个，出栏3000头左右，创建成功后给予一次性补贴。</t>
  </si>
  <si>
    <t>新增常年就业岗位10个（其中监测户3人），人均增收3500元/年</t>
  </si>
  <si>
    <t>5100001541271465</t>
  </si>
  <si>
    <t>潼南区2024年“雨露计划”补助资金</t>
  </si>
  <si>
    <t>巩固三保障成果</t>
  </si>
  <si>
    <t>给予系统内脱贫户、边缘易致贫家庭子女接受中等职业教育、高等职业教育的每生每年3000元助学补助</t>
  </si>
  <si>
    <t>600多名脱贫户、边缘易致贫家庭子女就读，解决脱贫户就学困难</t>
  </si>
  <si>
    <t>5100001540549141</t>
  </si>
  <si>
    <t>2024年新胜镇地标产品展示展销中心建设项目</t>
  </si>
  <si>
    <t>一是对在市农业担保公司担保的农村一二三产业融合发展项目贷款进行贴息10万元。二是用于开发共享APP小程序“我在新胜有头猪”5万元。三是建设农产品直播间15㎡、国家地标产品展示展销中心260㎡（包含产品展示架等配套设施等)45万元。</t>
  </si>
  <si>
    <t>借助电商信息化、会展活动等，帮助脱贫户及困难群众的农产品销售</t>
  </si>
  <si>
    <t>5100001570504307</t>
  </si>
  <si>
    <t>潼南区桂林街道农旅融合示范基地建设项目</t>
  </si>
  <si>
    <t>一是对在市农业担保公司担保的农村一二三产业融合发展项目贷款进行贴息29万元。二是用于农旅融合示范基地基础设施建设：人居环境整治，院坝整治、周边水沟修建等、19万；入户道路700米长3.5米宽，30万；产业道路1000米长1.8米宽，22万；共71万。</t>
  </si>
  <si>
    <t>1、该项目租用群众房屋10年，每年租金3200元，租用群众土地4亩，租金1.4万元元。
2、该项目施工可吸纳10名人员务工，完工后可吸纳6名群众长期务工，年增收2000元。</t>
  </si>
  <si>
    <t>5100001570512756</t>
  </si>
  <si>
    <t>潼南区双江镇2023年度农村一二三产业融合发展贷款贴息项目</t>
  </si>
  <si>
    <t>2023年市农业担保公司担保的25户用于农村一二三产业融合发展贷款贴息。贷款规模1292万元，按银行基准利率3.45%的30%进行贴息共13.37万元</t>
  </si>
  <si>
    <t>经营主体通过贷款发展壮大产业，帮助25名群众年增收1000元</t>
  </si>
  <si>
    <t>5100001570527874</t>
  </si>
  <si>
    <t>潼南区2024年度双江镇农旅融合产业园基础设施建设项目</t>
  </si>
  <si>
    <t>硬化产业道路1.8公里、宽3米，厚0.2米</t>
  </si>
  <si>
    <t>方便产业运输，降低农产品运输成本增加集体经济收入，带动困难群众人均年增收1000元</t>
  </si>
  <si>
    <t>5100001570530658</t>
  </si>
  <si>
    <t>潼南区2024年度双江镇金龙社区农产品（花椒）粗加工园建设项目</t>
  </si>
  <si>
    <t>新建花椒粗加工园基础设施建设项目（平整土地挖方3万立方米、填方3万立方米，硬化展示区2000平方米）</t>
  </si>
  <si>
    <t>建成后提高农产品附加值，增加集体经济收入，带动困难群众人均年增收2000元</t>
  </si>
  <si>
    <t>5100001570534346</t>
  </si>
  <si>
    <t>潼南区2024年度大佛街道前进村生活生产便道修建项目</t>
  </si>
  <si>
    <t>主路长490米、宽3米、厚0.2米；支路长330米，宽2米、厚0.2米</t>
  </si>
  <si>
    <t>建好后降低农产品运输成本30-60元，带动群众人均年增收800元</t>
  </si>
  <si>
    <t>5100001570537377</t>
  </si>
  <si>
    <t>潼南区2024年度大佛街道丰产村生活生产便道</t>
  </si>
  <si>
    <t>主路长600米、宽3米、厚0.2米；支路长40米，宽1.8米、厚0.2米</t>
  </si>
  <si>
    <t>方便产业运输，降低农产品运输成本增加集体经济收入，带动困难群众人均年增收800元</t>
  </si>
  <si>
    <t>5100001570539567</t>
  </si>
  <si>
    <t>潼南区2024年度大佛街道农业发展贷款贴息</t>
  </si>
  <si>
    <t>13户种植大户贷款贴息。（贷款规模525万元、利息18万元，按总利息50%贴息）</t>
  </si>
  <si>
    <t>经营主体通过贷款发展壮大产业，带动周边群众就地务工，人均年增收1000元</t>
  </si>
  <si>
    <t>5100001570542355</t>
  </si>
  <si>
    <t>潼南区2024年度大佛街道八里社区、文家村农田田坎缺口盖板</t>
  </si>
  <si>
    <t>农田缺口铺设盖板440处</t>
  </si>
  <si>
    <t>建好后有效保障全社居民出行方便、安全。提升农产品运输效率，降低农产品运输成本20-50元</t>
  </si>
  <si>
    <t>5100001570545545</t>
  </si>
  <si>
    <t>潼南区2024年度普通高中家庭经济困难学生资助</t>
  </si>
  <si>
    <t>区教委</t>
  </si>
  <si>
    <t>用于全区7500人次高中教育阶段家庭经济困难学生资助</t>
  </si>
  <si>
    <t>实现普通高中家庭经济困难学生资助全覆盖</t>
  </si>
  <si>
    <t>5100001566857698</t>
  </si>
  <si>
    <t>潼南区2024年潼南区度贫困人口医疗健康兜底救助</t>
  </si>
  <si>
    <t>区卫健委</t>
  </si>
  <si>
    <t>对脱贫户、监测户医疗支付大额医疗费用的，通过“一事一议”给以补助</t>
  </si>
  <si>
    <t>确保脱贫户、监测户不因病致贫返贫。</t>
  </si>
  <si>
    <t>5100001540445638</t>
  </si>
  <si>
    <t>潼南区2024年度义务教育家庭经济困难学生生活费补助</t>
  </si>
  <si>
    <t>用于全区17000人次义务教育阶段家庭经济困难学生资助</t>
  </si>
  <si>
    <t>继续落实“义务教育有保障”要求，实现义务教育家庭经济困难学生资助全覆盖</t>
  </si>
  <si>
    <t>5100001566593974</t>
  </si>
  <si>
    <t>潼南区2024年度农村贫困残疾人生活护理补助</t>
  </si>
  <si>
    <t>区民政局</t>
  </si>
  <si>
    <t>用于全区脱贫户及监测户中生活困难及残疾人口生活补助及生活护理</t>
  </si>
  <si>
    <t>1600余名脱贫人口及监测人口中生活困难及残疾人护理补助</t>
  </si>
  <si>
    <t>5100001541288856</t>
  </si>
  <si>
    <t>潼南区2024年潼南区度困难人群医疗救助</t>
  </si>
  <si>
    <t>区医保局</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</si>
  <si>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</si>
  <si>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</si>
  <si>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5100001541321999</t>
  </si>
  <si>
    <t>潼南区2024年度农村贫困人口特困供养补助</t>
  </si>
  <si>
    <t>用于全区800名农村贫困人口特困供养生活补助</t>
  </si>
  <si>
    <t>800名农村贫困人口特困供养生活补助，解决生活困难</t>
  </si>
  <si>
    <t>5100001541329153</t>
  </si>
  <si>
    <t>潼南区2024年度脱贫及监测人口低保生活补助</t>
  </si>
  <si>
    <t>用于全区3762名低保脱贫户、监测人口的生活补助</t>
  </si>
  <si>
    <t>3762名低保脱贫户、边缘易致贫户生活补助；解决生活困难。</t>
  </si>
  <si>
    <t>5100001540535328</t>
  </si>
  <si>
    <t>产业项目</t>
  </si>
  <si>
    <t>就业扶贫</t>
  </si>
  <si>
    <t>易地扶贫搬迁</t>
  </si>
  <si>
    <t>公益岗位</t>
  </si>
  <si>
    <t>教育扶贫</t>
  </si>
  <si>
    <t>健康扶贫</t>
  </si>
  <si>
    <t>危房改造</t>
  </si>
  <si>
    <t>金融扶贫</t>
  </si>
  <si>
    <t>生活条件改善</t>
  </si>
  <si>
    <t>综合保障性扶贫</t>
  </si>
  <si>
    <t>村基础设施</t>
  </si>
  <si>
    <t>村公共服务</t>
  </si>
  <si>
    <t>项目子类型</t>
  </si>
  <si>
    <t>种植养殖加工服务</t>
  </si>
  <si>
    <t>外出务工补助</t>
  </si>
  <si>
    <t>集中安置</t>
  </si>
  <si>
    <t>享受“雨露计划”职业教育补助</t>
  </si>
  <si>
    <t>参加城乡居民基本医疗保险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</si>
  <si>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</si>
  <si>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</si>
  <si>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</si>
  <si>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</si>
  <si>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</si>
  <si>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</si>
  <si>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</si>
  <si>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</si>
  <si>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</si>
  <si>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</si>
  <si>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</si>
  <si>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</si>
  <si>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</si>
  <si>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</si>
  <si>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</si>
  <si>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</si>
  <si>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</si>
  <si>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</si>
  <si>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</si>
  <si>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</si>
  <si>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</si>
  <si>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参加城乡居民基本养老保险</t>
  </si>
  <si>
    <t>通生活用电</t>
  </si>
  <si>
    <t>村幼儿园建设</t>
  </si>
  <si>
    <t>生态扶贫项目</t>
  </si>
  <si>
    <t>技能培训</t>
  </si>
  <si>
    <t>其他教育扶贫</t>
  </si>
  <si>
    <t>参加其他补充医疗保险</t>
  </si>
  <si>
    <t>扶贫小额贷款风险补偿金</t>
  </si>
  <si>
    <t>接受留守关爱服务</t>
  </si>
  <si>
    <t>光纤宽带接入</t>
  </si>
  <si>
    <t>村级文化活动广场</t>
  </si>
  <si>
    <t>其他</t>
  </si>
  <si>
    <t>参加意外保险</t>
  </si>
  <si>
    <t>接受临时救助</t>
  </si>
  <si>
    <t>产业路</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</si>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</sst>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32">
    <font>
      <sz val="12"/>
      <name val="宋体"/>
      <charset val="134"/>
    </font>
    <font>
      <sz val="11"/>
      <name val="宋体"/>
      <charset val="134"/>
    </font>
    <font>
      <sz val="10"/>
      <name val="宋体"/>
      <charset val="134"/>
    </font>
    <font>
      <b/>
      <sz val="16"/>
      <name val="宋体"/>
      <charset val="134"/>
    </font>
    <font>
      <b/>
      <sz val="11"/>
      <name val="宋体"/>
      <charset val="134"/>
    </font>
    <font>
      <sz val="9"/>
      <name val="方正黑体_GBK"/>
      <charset val="134"/>
    </font>
    <font>
      <b/>
      <sz val="9"/>
      <name val="宋体"/>
      <charset val="134"/>
    </font>
    <font>
      <sz val="8"/>
      <name val="宋体"/>
      <charset val="134"/>
    </font>
    <font>
      <sz val="11"/>
      <name val="宋体"/>
      <charset val="134"/>
      <scheme val="minor"/>
    </font>
    <font>
      <sz val="8"/>
      <name val="宋体"/>
      <charset val="134"/>
      <scheme val="minor"/>
    </font>
    <font>
      <sz val="8"/>
      <name val="方正黑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11" fillId="0" borderId="0"/>
    <xf numFmtId="0" fontId="0" fillId="0" borderId="0"/>
    <xf numFmtId="0" fontId="11" fillId="0" borderId="0">
      <alignment vertical="center"/>
    </xf>
  </cellStyleXfs>
  <cellXfs count="42">
    <xf numFmtId="0" fontId="0" fillId="0" borderId="0" xfId="0"/>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Font="1" applyFill="1" applyBorder="1" applyAlignment="1">
      <alignment wrapText="1"/>
    </xf>
    <xf numFmtId="0" fontId="1" fillId="0" borderId="0" xfId="0" applyFont="1" applyFill="1" applyBorder="1" applyAlignment="1">
      <alignment wrapText="1"/>
    </xf>
    <xf numFmtId="0" fontId="2" fillId="0" borderId="0" xfId="0" applyFont="1" applyFill="1" applyBorder="1" applyAlignment="1">
      <alignment wrapText="1"/>
    </xf>
    <xf numFmtId="0" fontId="0" fillId="0" borderId="0" xfId="0" applyFont="1" applyFill="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lignment horizontal="center" vertical="center" wrapText="1"/>
    </xf>
    <xf numFmtId="0" fontId="5" fillId="0" borderId="2" xfId="52" applyNumberFormat="1" applyFont="1" applyFill="1" applyBorder="1" applyAlignment="1">
      <alignment horizontal="center" vertical="center" wrapText="1"/>
    </xf>
    <xf numFmtId="0" fontId="5" fillId="0" borderId="3" xfId="5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52" applyNumberFormat="1" applyFont="1" applyFill="1" applyBorder="1" applyAlignment="1">
      <alignment horizontal="center" vertical="center" wrapText="1"/>
    </xf>
    <xf numFmtId="14" fontId="5" fillId="0" borderId="1" xfId="52" applyNumberFormat="1" applyFont="1" applyFill="1" applyBorder="1" applyAlignment="1">
      <alignment horizontal="center" vertical="center" wrapText="1"/>
    </xf>
    <xf numFmtId="14" fontId="7" fillId="0" borderId="1" xfId="0" applyNumberFormat="1" applyFont="1" applyFill="1" applyBorder="1" applyAlignment="1">
      <alignment vertical="center"/>
    </xf>
    <xf numFmtId="0" fontId="7" fillId="0" borderId="1" xfId="52" applyNumberFormat="1" applyFont="1" applyFill="1" applyBorder="1" applyAlignment="1">
      <alignment horizontal="center" vertical="center" wrapText="1"/>
    </xf>
    <xf numFmtId="0" fontId="7" fillId="0" borderId="1" xfId="0" applyFont="1" applyFill="1" applyBorder="1" applyAlignment="1">
      <alignment vertical="center"/>
    </xf>
    <xf numFmtId="14" fontId="8" fillId="0" borderId="1" xfId="0" applyNumberFormat="1" applyFont="1" applyFill="1" applyBorder="1" applyAlignment="1">
      <alignment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3" xfId="0" applyNumberFormat="1" applyFont="1" applyFill="1" applyBorder="1" applyAlignment="1">
      <alignment horizontal="center" vertical="center"/>
    </xf>
    <xf numFmtId="14" fontId="7" fillId="0" borderId="2" xfId="52" applyNumberFormat="1" applyFont="1" applyFill="1" applyBorder="1" applyAlignment="1">
      <alignment horizontal="center" vertical="center" wrapText="1"/>
    </xf>
    <xf numFmtId="177" fontId="5" fillId="0" borderId="1" xfId="52" applyNumberFormat="1" applyFont="1" applyFill="1" applyBorder="1" applyAlignment="1">
      <alignment horizontal="center" vertical="center" wrapText="1"/>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vertical="center" wrapText="1"/>
      <protection locked="0"/>
    </xf>
    <xf numFmtId="14" fontId="5" fillId="0" borderId="2" xfId="52" applyNumberFormat="1" applyFont="1" applyFill="1" applyBorder="1" applyAlignment="1">
      <alignment horizontal="center" vertical="center" wrapText="1"/>
    </xf>
    <xf numFmtId="14" fontId="5" fillId="0" borderId="3" xfId="52"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1" xfId="52" applyNumberFormat="1" applyFont="1" applyFill="1" applyBorder="1" applyAlignment="1">
      <alignment horizontal="center" vertical="center" wrapText="1"/>
    </xf>
    <xf numFmtId="0" fontId="7" fillId="0" borderId="1" xfId="0" applyFont="1" applyFill="1" applyBorder="1" applyAlignment="1">
      <alignment horizontal="center" vertical="center"/>
    </xf>
    <xf numFmtId="14" fontId="9" fillId="0" borderId="4" xfId="0" applyNumberFormat="1" applyFont="1" applyFill="1" applyBorder="1" applyAlignment="1">
      <alignment vertical="center" wrapText="1"/>
    </xf>
    <xf numFmtId="176" fontId="7" fillId="0" borderId="2" xfId="52" applyNumberFormat="1" applyFont="1" applyFill="1" applyBorder="1" applyAlignment="1">
      <alignment horizontal="center" vertical="center" wrapText="1"/>
    </xf>
    <xf numFmtId="0" fontId="7" fillId="0" borderId="2" xfId="52" applyNumberFormat="1" applyFont="1" applyFill="1" applyBorder="1" applyAlignment="1">
      <alignment horizontal="center" vertical="center" wrapText="1"/>
    </xf>
    <xf numFmtId="14" fontId="10" fillId="0" borderId="1" xfId="52" applyNumberFormat="1" applyFont="1" applyFill="1" applyBorder="1" applyAlignment="1">
      <alignment horizontal="center" vertical="center" wrapText="1"/>
    </xf>
    <xf numFmtId="0" fontId="10" fillId="0" borderId="1" xfId="52" applyNumberFormat="1" applyFont="1" applyFill="1" applyBorder="1" applyAlignment="1">
      <alignment horizontal="center" vertical="center" wrapText="1"/>
    </xf>
    <xf numFmtId="14" fontId="7" fillId="0" borderId="1" xfId="0" applyNumberFormat="1" applyFont="1" applyFill="1" applyBorder="1" applyAlignment="1" applyProtection="1">
      <alignment vertical="center"/>
      <protection locked="0"/>
    </xf>
    <xf numFmtId="0" fontId="0" fillId="0" borderId="1" xfId="0" applyFont="1" applyFill="1" applyBorder="1" applyAlignment="1" applyProtection="1">
      <alignment vertical="center"/>
      <protection locked="0"/>
    </xf>
    <xf numFmtId="0" fontId="7" fillId="0" borderId="1" xfId="0" applyFont="1" applyFill="1" applyBorder="1" applyAlignment="1">
      <alignment vertical="center" wrapText="1"/>
    </xf>
    <xf numFmtId="0" fontId="7" fillId="0" borderId="2" xfId="0" applyFont="1" applyFill="1" applyBorder="1" applyAlignment="1" applyProtection="1">
      <alignment vertical="center"/>
      <protection locked="0"/>
    </xf>
    <xf numFmtId="0" fontId="7" fillId="0" borderId="2" xfId="0" applyFont="1" applyFill="1" applyBorder="1" applyAlignment="1">
      <alignment vertical="center"/>
    </xf>
    <xf numFmtId="176" fontId="7" fillId="0" borderId="1" xfId="52" applyNumberFormat="1" applyFont="1" applyFill="1" applyBorder="1" applyAlignment="1" quotePrefix="1">
      <alignment horizontal="center" vertical="center" wrapText="1"/>
    </xf>
    <xf numFmtId="0" fontId="5" fillId="0" borderId="1" xfId="52"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 6" xfId="50"/>
    <cellStyle name="常规 11" xfId="51"/>
    <cellStyle name="常规 2" xf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4"/>
  <sheetViews>
    <sheetView tabSelected="1" topLeftCell="C1" workbookViewId="0">
      <pane ySplit="4" topLeftCell="A97" activePane="bottomLeft" state="frozen"/>
      <selection/>
      <selection pane="bottomLeft" activeCell="U104" sqref="U104"/>
    </sheetView>
  </sheetViews>
  <sheetFormatPr defaultColWidth="9" defaultRowHeight="14.25"/>
  <cols>
    <col min="1" max="5" width="9" style="6"/>
    <col min="6" max="6" width="33.125" style="6" customWidth="1"/>
    <col min="7" max="8" width="9" style="6"/>
    <col min="9" max="9" width="11.625" style="6"/>
    <col min="10" max="10" width="12.875" style="6"/>
    <col min="11" max="12" width="13.25" style="6"/>
    <col min="13" max="13" width="9" style="6"/>
    <col min="14" max="14" width="9.25" style="6"/>
    <col min="15" max="20" width="9" style="6"/>
    <col min="21" max="21" width="15.875" style="6" customWidth="1"/>
    <col min="22" max="16384" width="9" style="6"/>
  </cols>
  <sheetData>
    <row r="1" s="3" customFormat="1" ht="20.25" spans="1:22">
      <c r="A1" s="7" t="s">
        <v>0</v>
      </c>
      <c r="B1" s="7"/>
      <c r="C1" s="7"/>
      <c r="D1" s="7"/>
      <c r="E1" s="7"/>
      <c r="F1" s="7"/>
      <c r="G1" s="7"/>
      <c r="H1" s="7"/>
      <c r="I1" s="7"/>
      <c r="J1" s="7"/>
      <c r="K1" s="7"/>
      <c r="L1" s="7"/>
      <c r="M1" s="12"/>
      <c r="N1" s="7"/>
      <c r="O1" s="7"/>
      <c r="P1" s="7"/>
      <c r="Q1" s="7"/>
      <c r="R1" s="7"/>
      <c r="S1" s="7"/>
      <c r="T1" s="7"/>
      <c r="U1" s="7"/>
      <c r="V1" s="7"/>
    </row>
    <row r="2" s="4" customFormat="1" ht="13.5" spans="1:22">
      <c r="A2" s="8" t="s">
        <v>1</v>
      </c>
      <c r="B2" s="8" t="s">
        <v>2</v>
      </c>
      <c r="C2" s="8" t="s">
        <v>3</v>
      </c>
      <c r="D2" s="8" t="s">
        <v>4</v>
      </c>
      <c r="E2" s="8" t="s">
        <v>5</v>
      </c>
      <c r="F2" s="8" t="s">
        <v>6</v>
      </c>
      <c r="G2" s="8" t="s">
        <v>7</v>
      </c>
      <c r="H2" s="8" t="s">
        <v>8</v>
      </c>
      <c r="I2" s="8" t="s">
        <v>9</v>
      </c>
      <c r="J2" s="8" t="s">
        <v>10</v>
      </c>
      <c r="K2" s="8" t="s">
        <v>11</v>
      </c>
      <c r="L2" s="8" t="s">
        <v>12</v>
      </c>
      <c r="M2" s="12" t="s">
        <v>13</v>
      </c>
      <c r="N2" s="8" t="s">
        <v>14</v>
      </c>
      <c r="O2" s="8" t="s">
        <v>15</v>
      </c>
      <c r="P2" s="8"/>
      <c r="Q2" s="8"/>
      <c r="R2" s="8"/>
      <c r="S2" s="8"/>
      <c r="T2" s="8" t="s">
        <v>16</v>
      </c>
      <c r="U2" s="8" t="s">
        <v>17</v>
      </c>
      <c r="V2" s="8" t="s">
        <v>18</v>
      </c>
    </row>
    <row r="3" s="4" customFormat="1" ht="27" spans="1:22">
      <c r="A3" s="8"/>
      <c r="B3" s="8"/>
      <c r="C3" s="8"/>
      <c r="D3" s="8"/>
      <c r="E3" s="8"/>
      <c r="F3" s="8"/>
      <c r="G3" s="8"/>
      <c r="H3" s="8"/>
      <c r="I3" s="8"/>
      <c r="J3" s="8"/>
      <c r="K3" s="8"/>
      <c r="L3" s="8"/>
      <c r="M3" s="12"/>
      <c r="N3" s="8"/>
      <c r="O3" s="8" t="s">
        <v>19</v>
      </c>
      <c r="P3" s="8" t="s">
        <v>20</v>
      </c>
      <c r="Q3" s="8" t="s">
        <v>21</v>
      </c>
      <c r="R3" s="8" t="s">
        <v>22</v>
      </c>
      <c r="S3" s="8" t="s">
        <v>23</v>
      </c>
      <c r="T3" s="8"/>
      <c r="U3" s="8"/>
      <c r="V3" s="8"/>
    </row>
    <row r="4" s="5" customFormat="1" ht="33" customHeight="1" spans="1:22">
      <c r="A4" s="9" t="s">
        <v>14</v>
      </c>
      <c r="B4" s="9"/>
      <c r="C4" s="9"/>
      <c r="D4" s="9"/>
      <c r="E4" s="9"/>
      <c r="F4" s="9"/>
      <c r="G4" s="9"/>
      <c r="H4" s="9"/>
      <c r="I4" s="9"/>
      <c r="J4" s="9"/>
      <c r="K4" s="9"/>
      <c r="L4" s="9"/>
      <c r="M4" s="9"/>
      <c r="N4" s="9">
        <f t="shared" ref="N4:N6" si="0">P4+Q4+R4</f>
        <v>13696</v>
      </c>
      <c r="O4" s="9"/>
      <c r="P4" s="9">
        <f>SUM(P5:P104)</f>
        <v>5747</v>
      </c>
      <c r="Q4" s="9">
        <f>SUM(Q5:Q104)</f>
        <v>3861</v>
      </c>
      <c r="R4" s="9">
        <f>SUM(R5:R104)</f>
        <v>4088</v>
      </c>
      <c r="S4" s="9">
        <f>SUM(S5:S104)</f>
        <v>0</v>
      </c>
      <c r="T4" s="9"/>
      <c r="U4" s="24">
        <v>12024.929026</v>
      </c>
      <c r="V4" s="9">
        <f>SUM(V5:V104)</f>
        <v>0</v>
      </c>
    </row>
    <row r="5" s="6" customFormat="1" ht="96" spans="1:22">
      <c r="A5" s="9">
        <v>1</v>
      </c>
      <c r="B5" s="9" t="s">
        <v>24</v>
      </c>
      <c r="C5" s="9" t="s">
        <v>25</v>
      </c>
      <c r="D5" s="9" t="s">
        <v>26</v>
      </c>
      <c r="E5" s="9" t="s">
        <v>26</v>
      </c>
      <c r="F5" s="9" t="s">
        <v>27</v>
      </c>
      <c r="G5" s="9" t="s">
        <v>28</v>
      </c>
      <c r="H5" s="9" t="s">
        <v>29</v>
      </c>
      <c r="I5" s="13">
        <v>45323</v>
      </c>
      <c r="J5" s="13">
        <v>45632</v>
      </c>
      <c r="K5" s="14">
        <v>45427</v>
      </c>
      <c r="L5" s="15">
        <v>45448</v>
      </c>
      <c r="M5" s="9" t="s">
        <v>30</v>
      </c>
      <c r="N5" s="9">
        <f t="shared" si="0"/>
        <v>8</v>
      </c>
      <c r="O5" s="9"/>
      <c r="P5" s="16">
        <v>8</v>
      </c>
      <c r="Q5" s="16">
        <v>0</v>
      </c>
      <c r="R5" s="17"/>
      <c r="S5" s="9"/>
      <c r="T5" s="9" t="s">
        <v>31</v>
      </c>
      <c r="U5" s="24">
        <v>7.657149</v>
      </c>
      <c r="V5" s="9"/>
    </row>
    <row r="6" s="6" customFormat="1" ht="120" spans="1:22">
      <c r="A6" s="9">
        <v>2</v>
      </c>
      <c r="B6" s="9" t="s">
        <v>32</v>
      </c>
      <c r="C6" s="9" t="s">
        <v>33</v>
      </c>
      <c r="D6" s="9" t="s">
        <v>34</v>
      </c>
      <c r="E6" s="9" t="s">
        <v>34</v>
      </c>
      <c r="F6" s="9" t="s">
        <v>35</v>
      </c>
      <c r="G6" s="9" t="s">
        <v>36</v>
      </c>
      <c r="H6" s="9" t="s">
        <v>37</v>
      </c>
      <c r="I6" s="13">
        <v>45296</v>
      </c>
      <c r="J6" s="13">
        <v>45627</v>
      </c>
      <c r="K6" s="14">
        <v>45122</v>
      </c>
      <c r="L6" s="14">
        <v>45144</v>
      </c>
      <c r="M6" s="9" t="s">
        <v>38</v>
      </c>
      <c r="N6" s="9">
        <f t="shared" ref="N6:N37" si="1">P6+Q6+R6</f>
        <v>10</v>
      </c>
      <c r="O6" s="9"/>
      <c r="P6" s="16">
        <v>0</v>
      </c>
      <c r="Q6" s="16">
        <v>10</v>
      </c>
      <c r="R6" s="17"/>
      <c r="S6" s="9"/>
      <c r="T6" s="9" t="s">
        <v>31</v>
      </c>
      <c r="U6" s="24">
        <v>9.821804</v>
      </c>
      <c r="V6" s="9"/>
    </row>
    <row r="7" s="6" customFormat="1" ht="96" spans="1:22">
      <c r="A7" s="9">
        <v>3</v>
      </c>
      <c r="B7" s="9" t="s">
        <v>39</v>
      </c>
      <c r="C7" s="9" t="s">
        <v>25</v>
      </c>
      <c r="D7" s="9" t="s">
        <v>34</v>
      </c>
      <c r="E7" s="9" t="s">
        <v>34</v>
      </c>
      <c r="F7" s="9" t="s">
        <v>40</v>
      </c>
      <c r="G7" s="9" t="s">
        <v>41</v>
      </c>
      <c r="H7" s="9" t="s">
        <v>42</v>
      </c>
      <c r="I7" s="13">
        <v>45352</v>
      </c>
      <c r="J7" s="13">
        <v>45565</v>
      </c>
      <c r="K7" s="14">
        <v>45389</v>
      </c>
      <c r="L7" s="13">
        <v>45565</v>
      </c>
      <c r="M7" s="9" t="s">
        <v>38</v>
      </c>
      <c r="N7" s="9">
        <f t="shared" si="1"/>
        <v>10</v>
      </c>
      <c r="O7" s="9"/>
      <c r="P7" s="16">
        <v>0</v>
      </c>
      <c r="Q7" s="16">
        <v>10</v>
      </c>
      <c r="R7" s="17"/>
      <c r="S7" s="9"/>
      <c r="T7" s="9" t="s">
        <v>31</v>
      </c>
      <c r="U7" s="24">
        <v>7.5469</v>
      </c>
      <c r="V7" s="9"/>
    </row>
    <row r="8" s="6" customFormat="1" ht="72" spans="1:22">
      <c r="A8" s="9">
        <v>4</v>
      </c>
      <c r="B8" s="9" t="s">
        <v>43</v>
      </c>
      <c r="C8" s="9" t="s">
        <v>25</v>
      </c>
      <c r="D8" s="9" t="s">
        <v>44</v>
      </c>
      <c r="E8" s="9" t="s">
        <v>44</v>
      </c>
      <c r="F8" s="9" t="s">
        <v>45</v>
      </c>
      <c r="G8" s="9" t="s">
        <v>46</v>
      </c>
      <c r="H8" s="9" t="s">
        <v>47</v>
      </c>
      <c r="I8" s="13">
        <v>45292</v>
      </c>
      <c r="J8" s="13">
        <v>45631</v>
      </c>
      <c r="K8" s="14">
        <v>45433</v>
      </c>
      <c r="L8" s="15">
        <v>45457</v>
      </c>
      <c r="M8" s="9" t="s">
        <v>30</v>
      </c>
      <c r="N8" s="9">
        <f t="shared" si="1"/>
        <v>20</v>
      </c>
      <c r="O8" s="9"/>
      <c r="P8" s="16">
        <v>20</v>
      </c>
      <c r="Q8" s="16"/>
      <c r="R8" s="17"/>
      <c r="S8" s="9"/>
      <c r="T8" s="9" t="s">
        <v>31</v>
      </c>
      <c r="U8" s="24">
        <v>20</v>
      </c>
      <c r="V8" s="9"/>
    </row>
    <row r="9" s="6" customFormat="1" ht="84" spans="1:22">
      <c r="A9" s="9">
        <v>5</v>
      </c>
      <c r="B9" s="9" t="s">
        <v>48</v>
      </c>
      <c r="C9" s="9" t="s">
        <v>25</v>
      </c>
      <c r="D9" s="9" t="s">
        <v>49</v>
      </c>
      <c r="E9" s="9" t="s">
        <v>49</v>
      </c>
      <c r="F9" s="9" t="s">
        <v>50</v>
      </c>
      <c r="G9" s="9" t="s">
        <v>51</v>
      </c>
      <c r="H9" s="9" t="s">
        <v>52</v>
      </c>
      <c r="I9" s="13">
        <v>45352</v>
      </c>
      <c r="J9" s="13">
        <v>45596</v>
      </c>
      <c r="K9" s="14">
        <v>45265</v>
      </c>
      <c r="L9" s="14">
        <v>45324</v>
      </c>
      <c r="M9" s="9" t="s">
        <v>30</v>
      </c>
      <c r="N9" s="9">
        <f t="shared" si="1"/>
        <v>25</v>
      </c>
      <c r="O9" s="9"/>
      <c r="P9" s="16">
        <v>25</v>
      </c>
      <c r="Q9" s="16"/>
      <c r="R9" s="17"/>
      <c r="S9" s="9"/>
      <c r="T9" s="9" t="s">
        <v>31</v>
      </c>
      <c r="U9" s="24">
        <v>25</v>
      </c>
      <c r="V9" s="9"/>
    </row>
    <row r="10" s="6" customFormat="1" ht="48" spans="1:22">
      <c r="A10" s="9">
        <v>6</v>
      </c>
      <c r="B10" s="9" t="s">
        <v>53</v>
      </c>
      <c r="C10" s="9" t="s">
        <v>25</v>
      </c>
      <c r="D10" s="9" t="s">
        <v>54</v>
      </c>
      <c r="E10" s="9" t="s">
        <v>54</v>
      </c>
      <c r="F10" s="9" t="s">
        <v>55</v>
      </c>
      <c r="G10" s="9" t="s">
        <v>56</v>
      </c>
      <c r="H10" s="9" t="s">
        <v>57</v>
      </c>
      <c r="I10" s="13">
        <v>45352</v>
      </c>
      <c r="J10" s="13">
        <v>45626</v>
      </c>
      <c r="K10" s="14">
        <v>45433</v>
      </c>
      <c r="L10" s="13">
        <v>45626</v>
      </c>
      <c r="M10" s="9" t="s">
        <v>30</v>
      </c>
      <c r="N10" s="9">
        <f t="shared" si="1"/>
        <v>26</v>
      </c>
      <c r="O10" s="9"/>
      <c r="P10" s="16">
        <v>26</v>
      </c>
      <c r="Q10" s="16">
        <v>0</v>
      </c>
      <c r="R10" s="17"/>
      <c r="S10" s="9"/>
      <c r="T10" s="9" t="s">
        <v>31</v>
      </c>
      <c r="U10" s="24">
        <v>25.398396</v>
      </c>
      <c r="V10" s="9"/>
    </row>
    <row r="11" s="6" customFormat="1" ht="72" spans="1:22">
      <c r="A11" s="9">
        <v>7</v>
      </c>
      <c r="B11" s="9" t="s">
        <v>58</v>
      </c>
      <c r="C11" s="9" t="s">
        <v>33</v>
      </c>
      <c r="D11" s="9" t="s">
        <v>54</v>
      </c>
      <c r="E11" s="9" t="s">
        <v>54</v>
      </c>
      <c r="F11" s="9" t="s">
        <v>59</v>
      </c>
      <c r="G11" s="9" t="s">
        <v>60</v>
      </c>
      <c r="H11" s="9" t="s">
        <v>61</v>
      </c>
      <c r="I11" s="13">
        <v>45315</v>
      </c>
      <c r="J11" s="13">
        <v>45597</v>
      </c>
      <c r="K11" s="14">
        <v>45442</v>
      </c>
      <c r="L11" s="15">
        <v>45546</v>
      </c>
      <c r="M11" s="9" t="s">
        <v>30</v>
      </c>
      <c r="N11" s="9">
        <f t="shared" si="1"/>
        <v>30</v>
      </c>
      <c r="O11" s="9"/>
      <c r="P11" s="16">
        <v>30</v>
      </c>
      <c r="Q11" s="16">
        <v>0</v>
      </c>
      <c r="R11" s="17"/>
      <c r="S11" s="9"/>
      <c r="T11" s="9" t="s">
        <v>31</v>
      </c>
      <c r="U11" s="24">
        <v>27.235557</v>
      </c>
      <c r="V11" s="9"/>
    </row>
    <row r="12" s="6" customFormat="1" ht="60" spans="1:22">
      <c r="A12" s="9">
        <v>8</v>
      </c>
      <c r="B12" s="9" t="s">
        <v>62</v>
      </c>
      <c r="C12" s="9" t="s">
        <v>25</v>
      </c>
      <c r="D12" s="9" t="s">
        <v>63</v>
      </c>
      <c r="E12" s="9" t="s">
        <v>63</v>
      </c>
      <c r="F12" s="9" t="s">
        <v>64</v>
      </c>
      <c r="G12" s="9" t="s">
        <v>65</v>
      </c>
      <c r="H12" s="9" t="s">
        <v>66</v>
      </c>
      <c r="I12" s="13">
        <v>45292</v>
      </c>
      <c r="J12" s="13">
        <v>45632</v>
      </c>
      <c r="K12" s="14">
        <v>45399</v>
      </c>
      <c r="L12" s="14">
        <v>45429</v>
      </c>
      <c r="M12" s="9" t="s">
        <v>30</v>
      </c>
      <c r="N12" s="9">
        <f t="shared" si="1"/>
        <v>30</v>
      </c>
      <c r="O12" s="9"/>
      <c r="P12" s="16">
        <v>30</v>
      </c>
      <c r="Q12" s="16">
        <v>0</v>
      </c>
      <c r="R12" s="17"/>
      <c r="S12" s="9"/>
      <c r="T12" s="9" t="s">
        <v>31</v>
      </c>
      <c r="U12" s="24">
        <v>30</v>
      </c>
      <c r="V12" s="9"/>
    </row>
    <row r="13" s="6" customFormat="1" ht="108" spans="1:22">
      <c r="A13" s="9">
        <v>9</v>
      </c>
      <c r="B13" s="9" t="s">
        <v>67</v>
      </c>
      <c r="C13" s="9" t="s">
        <v>33</v>
      </c>
      <c r="D13" s="9" t="s">
        <v>68</v>
      </c>
      <c r="E13" s="9" t="s">
        <v>68</v>
      </c>
      <c r="F13" s="9" t="s">
        <v>69</v>
      </c>
      <c r="G13" s="9" t="s">
        <v>70</v>
      </c>
      <c r="H13" s="9" t="s">
        <v>71</v>
      </c>
      <c r="I13" s="13">
        <v>45293</v>
      </c>
      <c r="J13" s="13">
        <v>45627</v>
      </c>
      <c r="K13" s="14">
        <v>45427</v>
      </c>
      <c r="L13" s="13">
        <v>45626</v>
      </c>
      <c r="M13" s="9" t="s">
        <v>30</v>
      </c>
      <c r="N13" s="9">
        <f t="shared" si="1"/>
        <v>35</v>
      </c>
      <c r="O13" s="9"/>
      <c r="P13" s="16">
        <v>35</v>
      </c>
      <c r="Q13" s="16">
        <v>0</v>
      </c>
      <c r="R13" s="17"/>
      <c r="S13" s="9"/>
      <c r="T13" s="9" t="s">
        <v>31</v>
      </c>
      <c r="U13" s="24">
        <v>27.902751</v>
      </c>
      <c r="V13" s="9"/>
    </row>
    <row r="14" s="6" customFormat="1" ht="60" spans="1:22">
      <c r="A14" s="9">
        <v>10</v>
      </c>
      <c r="B14" s="9" t="s">
        <v>72</v>
      </c>
      <c r="C14" s="9" t="s">
        <v>25</v>
      </c>
      <c r="D14" s="9" t="s">
        <v>73</v>
      </c>
      <c r="E14" s="9" t="s">
        <v>73</v>
      </c>
      <c r="F14" s="9" t="s">
        <v>74</v>
      </c>
      <c r="G14" s="9" t="s">
        <v>75</v>
      </c>
      <c r="H14" s="9" t="s">
        <v>76</v>
      </c>
      <c r="I14" s="13">
        <v>45383</v>
      </c>
      <c r="J14" s="13">
        <v>45504</v>
      </c>
      <c r="K14" s="14">
        <v>45395</v>
      </c>
      <c r="L14" s="15">
        <v>45423</v>
      </c>
      <c r="M14" s="9" t="s">
        <v>30</v>
      </c>
      <c r="N14" s="9">
        <f t="shared" si="1"/>
        <v>35</v>
      </c>
      <c r="O14" s="9"/>
      <c r="P14" s="16">
        <v>35</v>
      </c>
      <c r="Q14" s="16"/>
      <c r="R14" s="17"/>
      <c r="S14" s="9"/>
      <c r="T14" s="9" t="s">
        <v>31</v>
      </c>
      <c r="U14" s="24">
        <v>35</v>
      </c>
      <c r="V14" s="9"/>
    </row>
    <row r="15" s="6" customFormat="1" ht="60" spans="1:22">
      <c r="A15" s="9">
        <v>11</v>
      </c>
      <c r="B15" s="9" t="s">
        <v>77</v>
      </c>
      <c r="C15" s="9" t="s">
        <v>25</v>
      </c>
      <c r="D15" s="9" t="s">
        <v>78</v>
      </c>
      <c r="E15" s="9" t="s">
        <v>78</v>
      </c>
      <c r="F15" s="9" t="s">
        <v>79</v>
      </c>
      <c r="G15" s="9" t="s">
        <v>80</v>
      </c>
      <c r="H15" s="9" t="s">
        <v>81</v>
      </c>
      <c r="I15" s="13">
        <v>45352</v>
      </c>
      <c r="J15" s="13">
        <v>45596</v>
      </c>
      <c r="K15" s="14">
        <v>45399</v>
      </c>
      <c r="L15" s="15">
        <v>45419</v>
      </c>
      <c r="M15" s="9" t="s">
        <v>30</v>
      </c>
      <c r="N15" s="9">
        <f t="shared" si="1"/>
        <v>40</v>
      </c>
      <c r="O15" s="9"/>
      <c r="P15" s="16">
        <v>40</v>
      </c>
      <c r="Q15" s="16"/>
      <c r="R15" s="17"/>
      <c r="S15" s="9"/>
      <c r="T15" s="9" t="s">
        <v>31</v>
      </c>
      <c r="U15" s="24">
        <v>40</v>
      </c>
      <c r="V15" s="9"/>
    </row>
    <row r="16" s="6" customFormat="1" ht="60" spans="1:22">
      <c r="A16" s="9">
        <v>12</v>
      </c>
      <c r="B16" s="9" t="s">
        <v>82</v>
      </c>
      <c r="C16" s="9" t="s">
        <v>25</v>
      </c>
      <c r="D16" s="9" t="s">
        <v>44</v>
      </c>
      <c r="E16" s="9" t="s">
        <v>44</v>
      </c>
      <c r="F16" s="9" t="s">
        <v>83</v>
      </c>
      <c r="G16" s="9" t="s">
        <v>84</v>
      </c>
      <c r="H16" s="9" t="s">
        <v>85</v>
      </c>
      <c r="I16" s="13">
        <v>45292</v>
      </c>
      <c r="J16" s="13">
        <v>45632</v>
      </c>
      <c r="K16" s="14">
        <v>45418</v>
      </c>
      <c r="L16" s="15">
        <v>45449</v>
      </c>
      <c r="M16" s="9" t="s">
        <v>38</v>
      </c>
      <c r="N16" s="9">
        <f t="shared" si="1"/>
        <v>40</v>
      </c>
      <c r="O16" s="9"/>
      <c r="P16" s="16"/>
      <c r="Q16" s="16">
        <v>40</v>
      </c>
      <c r="R16" s="17"/>
      <c r="S16" s="9"/>
      <c r="T16" s="9" t="s">
        <v>31</v>
      </c>
      <c r="U16" s="24">
        <v>37.540055</v>
      </c>
      <c r="V16" s="9"/>
    </row>
    <row r="17" s="6" customFormat="1" ht="60" spans="1:22">
      <c r="A17" s="9">
        <v>13</v>
      </c>
      <c r="B17" s="9" t="s">
        <v>86</v>
      </c>
      <c r="C17" s="9" t="s">
        <v>25</v>
      </c>
      <c r="D17" s="9" t="s">
        <v>87</v>
      </c>
      <c r="E17" s="9" t="s">
        <v>87</v>
      </c>
      <c r="F17" s="9" t="s">
        <v>88</v>
      </c>
      <c r="G17" s="9" t="s">
        <v>89</v>
      </c>
      <c r="H17" s="9" t="s">
        <v>90</v>
      </c>
      <c r="I17" s="13">
        <v>45292</v>
      </c>
      <c r="J17" s="13">
        <v>45632</v>
      </c>
      <c r="K17" s="9" t="s">
        <v>91</v>
      </c>
      <c r="L17" s="17" t="s">
        <v>92</v>
      </c>
      <c r="M17" s="9" t="s">
        <v>30</v>
      </c>
      <c r="N17" s="9">
        <f t="shared" si="1"/>
        <v>45</v>
      </c>
      <c r="O17" s="9"/>
      <c r="P17" s="16">
        <v>45</v>
      </c>
      <c r="Q17" s="16">
        <v>0</v>
      </c>
      <c r="R17" s="17"/>
      <c r="S17" s="9"/>
      <c r="T17" s="9" t="s">
        <v>31</v>
      </c>
      <c r="U17" s="24">
        <v>45</v>
      </c>
      <c r="V17" s="9"/>
    </row>
    <row r="18" s="6" customFormat="1" ht="72" spans="1:22">
      <c r="A18" s="9">
        <v>14</v>
      </c>
      <c r="B18" s="9" t="s">
        <v>93</v>
      </c>
      <c r="C18" s="9" t="s">
        <v>25</v>
      </c>
      <c r="D18" s="9" t="s">
        <v>49</v>
      </c>
      <c r="E18" s="9" t="s">
        <v>49</v>
      </c>
      <c r="F18" s="9" t="s">
        <v>94</v>
      </c>
      <c r="G18" s="9" t="s">
        <v>95</v>
      </c>
      <c r="H18" s="9" t="s">
        <v>96</v>
      </c>
      <c r="I18" s="13">
        <v>45352</v>
      </c>
      <c r="J18" s="13">
        <v>45596</v>
      </c>
      <c r="K18" s="14">
        <v>45423</v>
      </c>
      <c r="L18" s="15">
        <v>45433</v>
      </c>
      <c r="M18" s="9" t="s">
        <v>30</v>
      </c>
      <c r="N18" s="9">
        <f t="shared" si="1"/>
        <v>45</v>
      </c>
      <c r="O18" s="9"/>
      <c r="P18" s="16">
        <v>45</v>
      </c>
      <c r="Q18" s="16">
        <v>0</v>
      </c>
      <c r="R18" s="17"/>
      <c r="S18" s="9"/>
      <c r="T18" s="9" t="s">
        <v>31</v>
      </c>
      <c r="U18" s="24">
        <v>45</v>
      </c>
      <c r="V18" s="9"/>
    </row>
    <row r="19" s="6" customFormat="1" ht="144" spans="1:22">
      <c r="A19" s="9">
        <v>15</v>
      </c>
      <c r="B19" s="9" t="s">
        <v>97</v>
      </c>
      <c r="C19" s="9" t="s">
        <v>25</v>
      </c>
      <c r="D19" s="9" t="s">
        <v>98</v>
      </c>
      <c r="E19" s="9" t="s">
        <v>98</v>
      </c>
      <c r="F19" s="9" t="s">
        <v>99</v>
      </c>
      <c r="G19" s="9" t="s">
        <v>100</v>
      </c>
      <c r="H19" s="9" t="s">
        <v>101</v>
      </c>
      <c r="I19" s="13">
        <v>45413</v>
      </c>
      <c r="J19" s="13">
        <v>45626</v>
      </c>
      <c r="K19" s="13">
        <v>45413</v>
      </c>
      <c r="L19" s="13">
        <v>45626</v>
      </c>
      <c r="M19" s="9" t="s">
        <v>38</v>
      </c>
      <c r="N19" s="9">
        <f t="shared" si="1"/>
        <v>45</v>
      </c>
      <c r="O19" s="9"/>
      <c r="P19" s="16">
        <v>0</v>
      </c>
      <c r="Q19" s="16">
        <v>45</v>
      </c>
      <c r="R19" s="17"/>
      <c r="S19" s="9"/>
      <c r="T19" s="9" t="s">
        <v>31</v>
      </c>
      <c r="U19" s="24">
        <v>43.488878</v>
      </c>
      <c r="V19" s="9"/>
    </row>
    <row r="20" s="6" customFormat="1" ht="264" spans="1:22">
      <c r="A20" s="9">
        <v>16</v>
      </c>
      <c r="B20" s="9" t="s">
        <v>102</v>
      </c>
      <c r="C20" s="9" t="s">
        <v>33</v>
      </c>
      <c r="D20" s="9" t="s">
        <v>98</v>
      </c>
      <c r="E20" s="9" t="s">
        <v>98</v>
      </c>
      <c r="F20" s="9" t="s">
        <v>103</v>
      </c>
      <c r="G20" s="9" t="s">
        <v>104</v>
      </c>
      <c r="H20" s="9" t="s">
        <v>105</v>
      </c>
      <c r="I20" s="13">
        <v>45302</v>
      </c>
      <c r="J20" s="13">
        <v>45627</v>
      </c>
      <c r="K20" s="14">
        <v>45478</v>
      </c>
      <c r="L20" s="13">
        <v>45626</v>
      </c>
      <c r="M20" s="9" t="s">
        <v>38</v>
      </c>
      <c r="N20" s="9">
        <f t="shared" si="1"/>
        <v>50</v>
      </c>
      <c r="O20" s="9"/>
      <c r="P20" s="16">
        <v>0</v>
      </c>
      <c r="Q20" s="16">
        <v>50</v>
      </c>
      <c r="R20" s="17"/>
      <c r="S20" s="9"/>
      <c r="T20" s="9" t="s">
        <v>31</v>
      </c>
      <c r="U20" s="24">
        <v>24.8</v>
      </c>
      <c r="V20" s="9"/>
    </row>
    <row r="21" s="6" customFormat="1" ht="72" spans="1:22">
      <c r="A21" s="9">
        <v>17</v>
      </c>
      <c r="B21" s="9" t="s">
        <v>106</v>
      </c>
      <c r="C21" s="9" t="s">
        <v>33</v>
      </c>
      <c r="D21" s="9" t="s">
        <v>107</v>
      </c>
      <c r="E21" s="9" t="s">
        <v>107</v>
      </c>
      <c r="F21" s="9" t="s">
        <v>108</v>
      </c>
      <c r="G21" s="9" t="s">
        <v>109</v>
      </c>
      <c r="H21" s="9" t="s">
        <v>110</v>
      </c>
      <c r="I21" s="13">
        <v>45352</v>
      </c>
      <c r="J21" s="13">
        <v>45535</v>
      </c>
      <c r="K21" s="14">
        <v>45476</v>
      </c>
      <c r="L21" s="15">
        <v>45530</v>
      </c>
      <c r="M21" s="9" t="s">
        <v>30</v>
      </c>
      <c r="N21" s="9">
        <f t="shared" si="1"/>
        <v>50</v>
      </c>
      <c r="O21" s="9"/>
      <c r="P21" s="16">
        <v>50</v>
      </c>
      <c r="Q21" s="16"/>
      <c r="R21" s="17"/>
      <c r="S21" s="9"/>
      <c r="T21" s="9" t="s">
        <v>31</v>
      </c>
      <c r="U21" s="24">
        <v>49.661817</v>
      </c>
      <c r="V21" s="9"/>
    </row>
    <row r="22" s="6" customFormat="1" ht="84" spans="1:22">
      <c r="A22" s="9">
        <v>18</v>
      </c>
      <c r="B22" s="9" t="s">
        <v>111</v>
      </c>
      <c r="C22" s="9" t="s">
        <v>112</v>
      </c>
      <c r="D22" s="9" t="s">
        <v>113</v>
      </c>
      <c r="E22" s="9" t="s">
        <v>113</v>
      </c>
      <c r="F22" s="9" t="s">
        <v>114</v>
      </c>
      <c r="G22" s="9" t="s">
        <v>115</v>
      </c>
      <c r="H22" s="9" t="s">
        <v>116</v>
      </c>
      <c r="I22" s="13">
        <v>45299</v>
      </c>
      <c r="J22" s="13">
        <v>45628</v>
      </c>
      <c r="K22" s="13">
        <v>45299</v>
      </c>
      <c r="L22" s="13">
        <v>45626</v>
      </c>
      <c r="M22" s="9" t="s">
        <v>117</v>
      </c>
      <c r="N22" s="9">
        <f t="shared" si="1"/>
        <v>50</v>
      </c>
      <c r="O22" s="9"/>
      <c r="P22" s="16">
        <v>0</v>
      </c>
      <c r="Q22" s="16">
        <v>50</v>
      </c>
      <c r="R22" s="17"/>
      <c r="S22" s="9"/>
      <c r="T22" s="9" t="s">
        <v>31</v>
      </c>
      <c r="U22" s="24">
        <v>50</v>
      </c>
      <c r="V22" s="9"/>
    </row>
    <row r="23" s="6" customFormat="1" ht="60" spans="1:22">
      <c r="A23" s="9">
        <v>19</v>
      </c>
      <c r="B23" s="9" t="s">
        <v>118</v>
      </c>
      <c r="C23" s="9" t="s">
        <v>25</v>
      </c>
      <c r="D23" s="9" t="s">
        <v>107</v>
      </c>
      <c r="E23" s="9" t="s">
        <v>107</v>
      </c>
      <c r="F23" s="9" t="s">
        <v>119</v>
      </c>
      <c r="G23" s="9" t="s">
        <v>120</v>
      </c>
      <c r="H23" s="9" t="s">
        <v>121</v>
      </c>
      <c r="I23" s="13">
        <v>45352</v>
      </c>
      <c r="J23" s="13">
        <v>45504</v>
      </c>
      <c r="K23" s="14">
        <v>45436</v>
      </c>
      <c r="L23" s="15">
        <v>45540</v>
      </c>
      <c r="M23" s="9" t="s">
        <v>38</v>
      </c>
      <c r="N23" s="9">
        <f t="shared" si="1"/>
        <v>50</v>
      </c>
      <c r="O23" s="9"/>
      <c r="P23" s="16">
        <v>0</v>
      </c>
      <c r="Q23" s="16">
        <v>50</v>
      </c>
      <c r="R23" s="17"/>
      <c r="S23" s="9"/>
      <c r="T23" s="9" t="s">
        <v>31</v>
      </c>
      <c r="U23" s="24">
        <v>49.624165</v>
      </c>
      <c r="V23" s="9"/>
    </row>
    <row r="24" s="6" customFormat="1" ht="60" spans="1:22">
      <c r="A24" s="9">
        <v>20</v>
      </c>
      <c r="B24" s="9" t="s">
        <v>122</v>
      </c>
      <c r="C24" s="9" t="s">
        <v>25</v>
      </c>
      <c r="D24" s="9" t="s">
        <v>87</v>
      </c>
      <c r="E24" s="9" t="s">
        <v>87</v>
      </c>
      <c r="F24" s="9" t="s">
        <v>123</v>
      </c>
      <c r="G24" s="9" t="s">
        <v>124</v>
      </c>
      <c r="H24" s="9" t="s">
        <v>125</v>
      </c>
      <c r="I24" s="13">
        <v>45292</v>
      </c>
      <c r="J24" s="13">
        <v>45632</v>
      </c>
      <c r="K24" s="14">
        <v>45485</v>
      </c>
      <c r="L24" s="13">
        <v>45626</v>
      </c>
      <c r="M24" s="9" t="s">
        <v>38</v>
      </c>
      <c r="N24" s="9">
        <f t="shared" si="1"/>
        <v>50</v>
      </c>
      <c r="O24" s="9"/>
      <c r="P24" s="16">
        <v>0</v>
      </c>
      <c r="Q24" s="16">
        <v>50</v>
      </c>
      <c r="R24" s="17"/>
      <c r="S24" s="9"/>
      <c r="T24" s="9" t="s">
        <v>31</v>
      </c>
      <c r="U24" s="24">
        <v>42.54526</v>
      </c>
      <c r="V24" s="9"/>
    </row>
    <row r="25" s="6" customFormat="1" ht="120" spans="1:22">
      <c r="A25" s="9">
        <v>21</v>
      </c>
      <c r="B25" s="9" t="s">
        <v>126</v>
      </c>
      <c r="C25" s="9" t="s">
        <v>33</v>
      </c>
      <c r="D25" s="9" t="s">
        <v>127</v>
      </c>
      <c r="E25" s="9" t="s">
        <v>127</v>
      </c>
      <c r="F25" s="9" t="s">
        <v>128</v>
      </c>
      <c r="G25" s="9" t="s">
        <v>129</v>
      </c>
      <c r="H25" s="9" t="s">
        <v>130</v>
      </c>
      <c r="I25" s="13">
        <v>45292</v>
      </c>
      <c r="J25" s="13">
        <v>45632</v>
      </c>
      <c r="K25" s="14">
        <v>45393</v>
      </c>
      <c r="L25" s="15">
        <v>45469</v>
      </c>
      <c r="M25" s="9" t="s">
        <v>30</v>
      </c>
      <c r="N25" s="9">
        <f t="shared" si="1"/>
        <v>55</v>
      </c>
      <c r="O25" s="9"/>
      <c r="P25" s="16">
        <v>55</v>
      </c>
      <c r="Q25" s="16"/>
      <c r="R25" s="17"/>
      <c r="S25" s="9"/>
      <c r="T25" s="9" t="s">
        <v>31</v>
      </c>
      <c r="U25" s="24">
        <v>55</v>
      </c>
      <c r="V25" s="9"/>
    </row>
    <row r="26" s="6" customFormat="1" ht="60" spans="1:22">
      <c r="A26" s="9">
        <v>22</v>
      </c>
      <c r="B26" s="9" t="s">
        <v>131</v>
      </c>
      <c r="C26" s="9" t="s">
        <v>25</v>
      </c>
      <c r="D26" s="9" t="s">
        <v>132</v>
      </c>
      <c r="E26" s="9" t="s">
        <v>132</v>
      </c>
      <c r="F26" s="9" t="s">
        <v>133</v>
      </c>
      <c r="G26" s="9" t="s">
        <v>134</v>
      </c>
      <c r="H26" s="9" t="s">
        <v>135</v>
      </c>
      <c r="I26" s="13">
        <v>45352</v>
      </c>
      <c r="J26" s="13">
        <v>45632</v>
      </c>
      <c r="K26" s="14">
        <v>45385</v>
      </c>
      <c r="L26" s="15">
        <v>45476</v>
      </c>
      <c r="M26" s="9" t="s">
        <v>38</v>
      </c>
      <c r="N26" s="9">
        <f t="shared" si="1"/>
        <v>55</v>
      </c>
      <c r="O26" s="9"/>
      <c r="P26" s="16">
        <v>0</v>
      </c>
      <c r="Q26" s="16">
        <v>55</v>
      </c>
      <c r="R26" s="17"/>
      <c r="S26" s="9"/>
      <c r="T26" s="9" t="s">
        <v>31</v>
      </c>
      <c r="U26" s="24">
        <v>54.879639</v>
      </c>
      <c r="V26" s="9"/>
    </row>
    <row r="27" s="6" customFormat="1" ht="96" spans="1:22">
      <c r="A27" s="9">
        <v>23</v>
      </c>
      <c r="B27" s="9" t="s">
        <v>136</v>
      </c>
      <c r="C27" s="9" t="s">
        <v>25</v>
      </c>
      <c r="D27" s="9" t="s">
        <v>137</v>
      </c>
      <c r="E27" s="9" t="s">
        <v>137</v>
      </c>
      <c r="F27" s="9" t="s">
        <v>138</v>
      </c>
      <c r="G27" s="9" t="s">
        <v>139</v>
      </c>
      <c r="H27" s="9" t="s">
        <v>140</v>
      </c>
      <c r="I27" s="13">
        <v>45292</v>
      </c>
      <c r="J27" s="13">
        <v>45632</v>
      </c>
      <c r="K27" s="18">
        <v>45429</v>
      </c>
      <c r="L27" s="15">
        <v>45561</v>
      </c>
      <c r="M27" s="9" t="s">
        <v>30</v>
      </c>
      <c r="N27" s="9">
        <f t="shared" si="1"/>
        <v>65</v>
      </c>
      <c r="O27" s="9"/>
      <c r="P27" s="16">
        <v>65</v>
      </c>
      <c r="Q27" s="16">
        <v>0</v>
      </c>
      <c r="R27" s="17"/>
      <c r="S27" s="9"/>
      <c r="T27" s="9" t="s">
        <v>31</v>
      </c>
      <c r="U27" s="24">
        <v>65</v>
      </c>
      <c r="V27" s="9"/>
    </row>
    <row r="28" s="6" customFormat="1" ht="48" spans="1:22">
      <c r="A28" s="9">
        <v>24</v>
      </c>
      <c r="B28" s="9" t="s">
        <v>141</v>
      </c>
      <c r="C28" s="9" t="s">
        <v>25</v>
      </c>
      <c r="D28" s="9" t="s">
        <v>142</v>
      </c>
      <c r="E28" s="9" t="s">
        <v>142</v>
      </c>
      <c r="F28" s="9" t="s">
        <v>143</v>
      </c>
      <c r="G28" s="9" t="s">
        <v>144</v>
      </c>
      <c r="H28" s="9" t="s">
        <v>145</v>
      </c>
      <c r="I28" s="13">
        <v>45292</v>
      </c>
      <c r="J28" s="13">
        <v>45632</v>
      </c>
      <c r="K28" s="19">
        <v>45399</v>
      </c>
      <c r="L28" s="13">
        <v>45626</v>
      </c>
      <c r="M28" s="9" t="s">
        <v>30</v>
      </c>
      <c r="N28" s="9">
        <f t="shared" si="1"/>
        <v>65</v>
      </c>
      <c r="O28" s="9"/>
      <c r="P28" s="16">
        <v>65</v>
      </c>
      <c r="Q28" s="16"/>
      <c r="R28" s="17"/>
      <c r="S28" s="9"/>
      <c r="T28" s="9" t="s">
        <v>31</v>
      </c>
      <c r="U28" s="24">
        <v>48.8</v>
      </c>
      <c r="V28" s="9"/>
    </row>
    <row r="29" s="6" customFormat="1" ht="72" spans="1:22">
      <c r="A29" s="9">
        <v>25</v>
      </c>
      <c r="B29" s="9" t="s">
        <v>146</v>
      </c>
      <c r="C29" s="9" t="s">
        <v>25</v>
      </c>
      <c r="D29" s="9" t="s">
        <v>63</v>
      </c>
      <c r="E29" s="9" t="s">
        <v>63</v>
      </c>
      <c r="F29" s="9" t="s">
        <v>147</v>
      </c>
      <c r="G29" s="9" t="s">
        <v>148</v>
      </c>
      <c r="H29" s="9" t="s">
        <v>149</v>
      </c>
      <c r="I29" s="13">
        <v>45292</v>
      </c>
      <c r="J29" s="13">
        <v>45632</v>
      </c>
      <c r="K29" s="14">
        <v>45399</v>
      </c>
      <c r="L29" s="13">
        <v>45626</v>
      </c>
      <c r="M29" s="9" t="s">
        <v>30</v>
      </c>
      <c r="N29" s="9">
        <f t="shared" si="1"/>
        <v>69</v>
      </c>
      <c r="O29" s="9"/>
      <c r="P29" s="16">
        <v>69</v>
      </c>
      <c r="Q29" s="16">
        <v>0</v>
      </c>
      <c r="R29" s="17"/>
      <c r="S29" s="9"/>
      <c r="T29" s="9" t="s">
        <v>31</v>
      </c>
      <c r="U29" s="24">
        <v>69</v>
      </c>
      <c r="V29" s="9"/>
    </row>
    <row r="30" s="6" customFormat="1" ht="228" spans="1:22">
      <c r="A30" s="9">
        <v>26</v>
      </c>
      <c r="B30" s="9" t="s">
        <v>150</v>
      </c>
      <c r="C30" s="9" t="s">
        <v>33</v>
      </c>
      <c r="D30" s="9" t="s">
        <v>54</v>
      </c>
      <c r="E30" s="9" t="s">
        <v>54</v>
      </c>
      <c r="F30" s="9" t="s">
        <v>151</v>
      </c>
      <c r="G30" s="9" t="s">
        <v>152</v>
      </c>
      <c r="H30" s="9" t="s">
        <v>153</v>
      </c>
      <c r="I30" s="13">
        <v>45309</v>
      </c>
      <c r="J30" s="13">
        <v>45627</v>
      </c>
      <c r="K30" s="13">
        <v>45309</v>
      </c>
      <c r="L30" s="13"/>
      <c r="M30" s="9" t="s">
        <v>30</v>
      </c>
      <c r="N30" s="9">
        <f t="shared" si="1"/>
        <v>70</v>
      </c>
      <c r="O30" s="9"/>
      <c r="P30" s="16">
        <v>70</v>
      </c>
      <c r="Q30" s="16">
        <v>0</v>
      </c>
      <c r="R30" s="17"/>
      <c r="S30" s="9"/>
      <c r="T30" s="9" t="s">
        <v>154</v>
      </c>
      <c r="U30" s="24">
        <v>35</v>
      </c>
      <c r="V30" s="9"/>
    </row>
    <row r="31" s="6" customFormat="1" ht="108" spans="1:22">
      <c r="A31" s="9">
        <v>27</v>
      </c>
      <c r="B31" s="9" t="s">
        <v>155</v>
      </c>
      <c r="C31" s="9" t="s">
        <v>33</v>
      </c>
      <c r="D31" s="9" t="s">
        <v>68</v>
      </c>
      <c r="E31" s="9" t="s">
        <v>68</v>
      </c>
      <c r="F31" s="9" t="s">
        <v>156</v>
      </c>
      <c r="G31" s="9" t="s">
        <v>157</v>
      </c>
      <c r="H31" s="9" t="s">
        <v>158</v>
      </c>
      <c r="I31" s="13">
        <v>45292</v>
      </c>
      <c r="J31" s="13">
        <v>45632</v>
      </c>
      <c r="K31" s="13">
        <v>45292</v>
      </c>
      <c r="L31" s="15">
        <v>45426</v>
      </c>
      <c r="M31" s="9" t="s">
        <v>30</v>
      </c>
      <c r="N31" s="9">
        <f t="shared" si="1"/>
        <v>70</v>
      </c>
      <c r="O31" s="9"/>
      <c r="P31" s="16">
        <v>70</v>
      </c>
      <c r="Q31" s="16">
        <v>0</v>
      </c>
      <c r="R31" s="17"/>
      <c r="S31" s="9"/>
      <c r="T31" s="9" t="s">
        <v>31</v>
      </c>
      <c r="U31" s="24">
        <v>54</v>
      </c>
      <c r="V31" s="9"/>
    </row>
    <row r="32" s="6" customFormat="1" ht="192" spans="1:22">
      <c r="A32" s="9">
        <v>28</v>
      </c>
      <c r="B32" s="9" t="s">
        <v>159</v>
      </c>
      <c r="C32" s="9" t="s">
        <v>33</v>
      </c>
      <c r="D32" s="9" t="s">
        <v>49</v>
      </c>
      <c r="E32" s="9" t="s">
        <v>49</v>
      </c>
      <c r="F32" s="9" t="s">
        <v>160</v>
      </c>
      <c r="G32" s="9" t="s">
        <v>161</v>
      </c>
      <c r="H32" s="9" t="s">
        <v>162</v>
      </c>
      <c r="I32" s="13">
        <v>45299</v>
      </c>
      <c r="J32" s="13">
        <v>45627</v>
      </c>
      <c r="K32" s="13">
        <v>45299</v>
      </c>
      <c r="L32" s="17"/>
      <c r="M32" s="9" t="s">
        <v>30</v>
      </c>
      <c r="N32" s="9">
        <f t="shared" si="1"/>
        <v>70</v>
      </c>
      <c r="O32" s="9"/>
      <c r="P32" s="16">
        <v>70</v>
      </c>
      <c r="Q32" s="16">
        <v>0</v>
      </c>
      <c r="R32" s="17"/>
      <c r="S32" s="9"/>
      <c r="T32" s="9" t="s">
        <v>154</v>
      </c>
      <c r="U32" s="24">
        <v>35</v>
      </c>
      <c r="V32" s="9"/>
    </row>
    <row r="33" s="6" customFormat="1" ht="132" spans="1:22">
      <c r="A33" s="9">
        <v>29</v>
      </c>
      <c r="B33" s="9" t="s">
        <v>163</v>
      </c>
      <c r="C33" s="9" t="s">
        <v>33</v>
      </c>
      <c r="D33" s="9" t="s">
        <v>78</v>
      </c>
      <c r="E33" s="9" t="s">
        <v>78</v>
      </c>
      <c r="F33" s="9" t="s">
        <v>164</v>
      </c>
      <c r="G33" s="9" t="s">
        <v>165</v>
      </c>
      <c r="H33" s="9" t="s">
        <v>166</v>
      </c>
      <c r="I33" s="13">
        <v>45301</v>
      </c>
      <c r="J33" s="13">
        <v>45631</v>
      </c>
      <c r="K33" s="14">
        <v>45399</v>
      </c>
      <c r="L33" s="17"/>
      <c r="M33" s="9" t="s">
        <v>30</v>
      </c>
      <c r="N33" s="9">
        <f t="shared" si="1"/>
        <v>70</v>
      </c>
      <c r="O33" s="9"/>
      <c r="P33" s="16">
        <v>70</v>
      </c>
      <c r="Q33" s="16">
        <v>0</v>
      </c>
      <c r="R33" s="17"/>
      <c r="S33" s="9"/>
      <c r="T33" s="9" t="s">
        <v>154</v>
      </c>
      <c r="U33" s="24">
        <v>57.6</v>
      </c>
      <c r="V33" s="9"/>
    </row>
    <row r="34" s="6" customFormat="1" ht="96" spans="1:22">
      <c r="A34" s="9">
        <v>30</v>
      </c>
      <c r="B34" s="9" t="s">
        <v>167</v>
      </c>
      <c r="C34" s="9" t="s">
        <v>33</v>
      </c>
      <c r="D34" s="9" t="s">
        <v>137</v>
      </c>
      <c r="E34" s="9" t="s">
        <v>137</v>
      </c>
      <c r="F34" s="9" t="s">
        <v>168</v>
      </c>
      <c r="G34" s="9" t="s">
        <v>169</v>
      </c>
      <c r="H34" s="9" t="s">
        <v>170</v>
      </c>
      <c r="I34" s="13">
        <v>45296</v>
      </c>
      <c r="J34" s="13">
        <v>45627</v>
      </c>
      <c r="K34" s="14">
        <v>45427</v>
      </c>
      <c r="L34" s="15">
        <v>45626</v>
      </c>
      <c r="M34" s="9" t="s">
        <v>30</v>
      </c>
      <c r="N34" s="9">
        <f t="shared" si="1"/>
        <v>70</v>
      </c>
      <c r="O34" s="9"/>
      <c r="P34" s="16">
        <v>70</v>
      </c>
      <c r="Q34" s="16">
        <v>0</v>
      </c>
      <c r="R34" s="17"/>
      <c r="S34" s="9"/>
      <c r="T34" s="9" t="s">
        <v>31</v>
      </c>
      <c r="U34" s="24">
        <v>70</v>
      </c>
      <c r="V34" s="9"/>
    </row>
    <row r="35" s="6" customFormat="1" ht="180" spans="1:22">
      <c r="A35" s="9">
        <v>31</v>
      </c>
      <c r="B35" s="9" t="s">
        <v>171</v>
      </c>
      <c r="C35" s="9" t="s">
        <v>33</v>
      </c>
      <c r="D35" s="9" t="s">
        <v>26</v>
      </c>
      <c r="E35" s="9" t="s">
        <v>26</v>
      </c>
      <c r="F35" s="9" t="s">
        <v>172</v>
      </c>
      <c r="G35" s="9" t="s">
        <v>173</v>
      </c>
      <c r="H35" s="9" t="s">
        <v>174</v>
      </c>
      <c r="I35" s="13">
        <v>45309</v>
      </c>
      <c r="J35" s="13">
        <v>45610</v>
      </c>
      <c r="K35" s="14">
        <v>45477</v>
      </c>
      <c r="L35" s="17"/>
      <c r="M35" s="9" t="s">
        <v>30</v>
      </c>
      <c r="N35" s="9">
        <f t="shared" si="1"/>
        <v>70</v>
      </c>
      <c r="O35" s="9"/>
      <c r="P35" s="16">
        <v>70</v>
      </c>
      <c r="Q35" s="16">
        <v>0</v>
      </c>
      <c r="R35" s="17"/>
      <c r="S35" s="9"/>
      <c r="T35" s="9" t="s">
        <v>154</v>
      </c>
      <c r="U35" s="24">
        <v>56</v>
      </c>
      <c r="V35" s="9"/>
    </row>
    <row r="36" s="6" customFormat="1" ht="192" spans="1:22">
      <c r="A36" s="9">
        <v>32</v>
      </c>
      <c r="B36" s="9" t="s">
        <v>175</v>
      </c>
      <c r="C36" s="9" t="s">
        <v>33</v>
      </c>
      <c r="D36" s="9" t="s">
        <v>98</v>
      </c>
      <c r="E36" s="9" t="s">
        <v>98</v>
      </c>
      <c r="F36" s="9" t="s">
        <v>176</v>
      </c>
      <c r="G36" s="9" t="s">
        <v>177</v>
      </c>
      <c r="H36" s="9" t="s">
        <v>178</v>
      </c>
      <c r="I36" s="13">
        <v>45296</v>
      </c>
      <c r="J36" s="13">
        <v>45599</v>
      </c>
      <c r="K36" s="14">
        <v>45509</v>
      </c>
      <c r="L36" s="17"/>
      <c r="M36" s="9" t="s">
        <v>30</v>
      </c>
      <c r="N36" s="9">
        <f t="shared" si="1"/>
        <v>70</v>
      </c>
      <c r="O36" s="9"/>
      <c r="P36" s="16">
        <v>70</v>
      </c>
      <c r="Q36" s="16">
        <v>0</v>
      </c>
      <c r="R36" s="17"/>
      <c r="S36" s="9"/>
      <c r="T36" s="9" t="s">
        <v>154</v>
      </c>
      <c r="U36" s="24">
        <v>55.00864</v>
      </c>
      <c r="V36" s="9"/>
    </row>
    <row r="37" s="6" customFormat="1" ht="96" spans="1:22">
      <c r="A37" s="9">
        <v>33</v>
      </c>
      <c r="B37" s="9" t="s">
        <v>179</v>
      </c>
      <c r="C37" s="9" t="s">
        <v>33</v>
      </c>
      <c r="D37" s="9" t="s">
        <v>44</v>
      </c>
      <c r="E37" s="9" t="s">
        <v>44</v>
      </c>
      <c r="F37" s="9" t="s">
        <v>180</v>
      </c>
      <c r="G37" s="9" t="s">
        <v>181</v>
      </c>
      <c r="H37" s="9" t="s">
        <v>182</v>
      </c>
      <c r="I37" s="13">
        <v>45308</v>
      </c>
      <c r="J37" s="13">
        <v>45627</v>
      </c>
      <c r="K37" s="14">
        <v>45488</v>
      </c>
      <c r="L37" s="15"/>
      <c r="M37" s="9" t="s">
        <v>30</v>
      </c>
      <c r="N37" s="9">
        <f t="shared" si="1"/>
        <v>70</v>
      </c>
      <c r="O37" s="9"/>
      <c r="P37" s="16">
        <v>70</v>
      </c>
      <c r="Q37" s="16">
        <v>0</v>
      </c>
      <c r="R37" s="17"/>
      <c r="S37" s="9"/>
      <c r="T37" s="9" t="s">
        <v>154</v>
      </c>
      <c r="U37" s="24">
        <v>36.115276</v>
      </c>
      <c r="V37" s="9"/>
    </row>
    <row r="38" s="6" customFormat="1" ht="108" spans="1:22">
      <c r="A38" s="9">
        <v>34</v>
      </c>
      <c r="B38" s="9" t="s">
        <v>183</v>
      </c>
      <c r="C38" s="9" t="s">
        <v>33</v>
      </c>
      <c r="D38" s="9" t="s">
        <v>184</v>
      </c>
      <c r="E38" s="9" t="s">
        <v>184</v>
      </c>
      <c r="F38" s="9" t="s">
        <v>185</v>
      </c>
      <c r="G38" s="9" t="s">
        <v>186</v>
      </c>
      <c r="H38" s="9" t="s">
        <v>187</v>
      </c>
      <c r="I38" s="13">
        <v>45321</v>
      </c>
      <c r="J38" s="13">
        <v>45611</v>
      </c>
      <c r="K38" s="14">
        <v>45444</v>
      </c>
      <c r="L38" s="17"/>
      <c r="M38" s="9" t="s">
        <v>30</v>
      </c>
      <c r="N38" s="9">
        <f t="shared" ref="N38:N69" si="2">P38+Q38+R38</f>
        <v>70</v>
      </c>
      <c r="O38" s="9"/>
      <c r="P38" s="16">
        <v>70</v>
      </c>
      <c r="Q38" s="16">
        <v>0</v>
      </c>
      <c r="R38" s="17"/>
      <c r="S38" s="9"/>
      <c r="T38" s="9" t="s">
        <v>154</v>
      </c>
      <c r="U38" s="24">
        <v>46.2333</v>
      </c>
      <c r="V38" s="9"/>
    </row>
    <row r="39" s="6" customFormat="1" ht="180" spans="1:22">
      <c r="A39" s="9">
        <v>35</v>
      </c>
      <c r="B39" s="9" t="s">
        <v>188</v>
      </c>
      <c r="C39" s="9" t="s">
        <v>33</v>
      </c>
      <c r="D39" s="9" t="s">
        <v>142</v>
      </c>
      <c r="E39" s="9" t="s">
        <v>142</v>
      </c>
      <c r="F39" s="9" t="s">
        <v>189</v>
      </c>
      <c r="G39" s="9" t="s">
        <v>190</v>
      </c>
      <c r="H39" s="9" t="s">
        <v>191</v>
      </c>
      <c r="I39" s="13">
        <v>45322</v>
      </c>
      <c r="J39" s="13">
        <v>45597</v>
      </c>
      <c r="K39" s="19">
        <v>45349</v>
      </c>
      <c r="L39" s="17"/>
      <c r="M39" s="9" t="s">
        <v>30</v>
      </c>
      <c r="N39" s="9">
        <f t="shared" si="2"/>
        <v>70</v>
      </c>
      <c r="O39" s="9"/>
      <c r="P39" s="16">
        <v>70</v>
      </c>
      <c r="Q39" s="16">
        <v>0</v>
      </c>
      <c r="R39" s="17"/>
      <c r="S39" s="9"/>
      <c r="T39" s="9" t="s">
        <v>154</v>
      </c>
      <c r="U39" s="24">
        <v>55.7989</v>
      </c>
      <c r="V39" s="9"/>
    </row>
    <row r="40" s="6" customFormat="1" ht="120" spans="1:22">
      <c r="A40" s="9">
        <v>36</v>
      </c>
      <c r="B40" s="9" t="s">
        <v>192</v>
      </c>
      <c r="C40" s="9" t="s">
        <v>33</v>
      </c>
      <c r="D40" s="9" t="s">
        <v>132</v>
      </c>
      <c r="E40" s="9" t="s">
        <v>132</v>
      </c>
      <c r="F40" s="9" t="s">
        <v>193</v>
      </c>
      <c r="G40" s="9" t="s">
        <v>194</v>
      </c>
      <c r="H40" s="9" t="s">
        <v>195</v>
      </c>
      <c r="I40" s="20">
        <v>45316</v>
      </c>
      <c r="J40" s="13">
        <v>45627</v>
      </c>
      <c r="K40" s="14">
        <v>45385</v>
      </c>
      <c r="L40" s="17"/>
      <c r="M40" s="9" t="s">
        <v>30</v>
      </c>
      <c r="N40" s="9">
        <f t="shared" si="2"/>
        <v>70</v>
      </c>
      <c r="O40" s="9"/>
      <c r="P40" s="16">
        <v>70</v>
      </c>
      <c r="Q40" s="16">
        <v>0</v>
      </c>
      <c r="R40" s="17"/>
      <c r="S40" s="9"/>
      <c r="T40" s="9" t="s">
        <v>154</v>
      </c>
      <c r="U40" s="24">
        <v>56</v>
      </c>
      <c r="V40" s="9"/>
    </row>
    <row r="41" s="6" customFormat="1" ht="144" spans="1:22">
      <c r="A41" s="9">
        <v>37</v>
      </c>
      <c r="B41" s="9" t="s">
        <v>196</v>
      </c>
      <c r="C41" s="9" t="s">
        <v>33</v>
      </c>
      <c r="D41" s="9" t="s">
        <v>197</v>
      </c>
      <c r="E41" s="9" t="s">
        <v>197</v>
      </c>
      <c r="F41" s="9" t="s">
        <v>198</v>
      </c>
      <c r="G41" s="9" t="s">
        <v>199</v>
      </c>
      <c r="H41" s="9" t="s">
        <v>200</v>
      </c>
      <c r="I41" s="20">
        <v>45312</v>
      </c>
      <c r="J41" s="13">
        <v>45626</v>
      </c>
      <c r="K41" s="14">
        <v>45398</v>
      </c>
      <c r="L41" s="17"/>
      <c r="M41" s="9" t="s">
        <v>30</v>
      </c>
      <c r="N41" s="9">
        <f t="shared" si="2"/>
        <v>70</v>
      </c>
      <c r="O41" s="9"/>
      <c r="P41" s="16">
        <v>70</v>
      </c>
      <c r="Q41" s="16">
        <v>0</v>
      </c>
      <c r="R41" s="17"/>
      <c r="S41" s="9"/>
      <c r="T41" s="9" t="s">
        <v>154</v>
      </c>
      <c r="U41" s="24">
        <v>56</v>
      </c>
      <c r="V41" s="9"/>
    </row>
    <row r="42" s="6" customFormat="1" ht="180" spans="1:22">
      <c r="A42" s="9">
        <v>38</v>
      </c>
      <c r="B42" s="9" t="s">
        <v>201</v>
      </c>
      <c r="C42" s="9" t="s">
        <v>33</v>
      </c>
      <c r="D42" s="9" t="s">
        <v>87</v>
      </c>
      <c r="E42" s="9" t="s">
        <v>87</v>
      </c>
      <c r="F42" s="9" t="s">
        <v>202</v>
      </c>
      <c r="G42" s="9" t="s">
        <v>203</v>
      </c>
      <c r="H42" s="9" t="s">
        <v>204</v>
      </c>
      <c r="I42" s="13">
        <v>45315</v>
      </c>
      <c r="J42" s="13">
        <v>45627</v>
      </c>
      <c r="K42" s="13">
        <v>45315</v>
      </c>
      <c r="L42" s="17"/>
      <c r="M42" s="9" t="s">
        <v>30</v>
      </c>
      <c r="N42" s="9">
        <f t="shared" si="2"/>
        <v>70</v>
      </c>
      <c r="O42" s="9"/>
      <c r="P42" s="16">
        <v>70</v>
      </c>
      <c r="Q42" s="16">
        <v>0</v>
      </c>
      <c r="R42" s="17"/>
      <c r="S42" s="9"/>
      <c r="T42" s="9" t="s">
        <v>154</v>
      </c>
      <c r="U42" s="24">
        <v>65.29</v>
      </c>
      <c r="V42" s="9"/>
    </row>
    <row r="43" s="6" customFormat="1" ht="60" spans="1:22">
      <c r="A43" s="9">
        <v>39</v>
      </c>
      <c r="B43" s="9" t="s">
        <v>205</v>
      </c>
      <c r="C43" s="9" t="s">
        <v>25</v>
      </c>
      <c r="D43" s="9" t="s">
        <v>26</v>
      </c>
      <c r="E43" s="9" t="s">
        <v>26</v>
      </c>
      <c r="F43" s="9" t="s">
        <v>206</v>
      </c>
      <c r="G43" s="9" t="s">
        <v>207</v>
      </c>
      <c r="H43" s="9" t="s">
        <v>208</v>
      </c>
      <c r="I43" s="13">
        <v>45323</v>
      </c>
      <c r="J43" s="13">
        <v>45632</v>
      </c>
      <c r="K43" s="14">
        <v>45417</v>
      </c>
      <c r="L43" s="15">
        <v>45601</v>
      </c>
      <c r="M43" s="9" t="s">
        <v>30</v>
      </c>
      <c r="N43" s="9">
        <f t="shared" si="2"/>
        <v>70</v>
      </c>
      <c r="O43" s="9"/>
      <c r="P43" s="16">
        <v>70</v>
      </c>
      <c r="Q43" s="16">
        <v>0</v>
      </c>
      <c r="R43" s="17"/>
      <c r="S43" s="9"/>
      <c r="T43" s="9" t="s">
        <v>31</v>
      </c>
      <c r="U43" s="24">
        <v>68.067127</v>
      </c>
      <c r="V43" s="9"/>
    </row>
    <row r="44" s="6" customFormat="1" ht="168" spans="1:22">
      <c r="A44" s="9">
        <v>40</v>
      </c>
      <c r="B44" s="9" t="s">
        <v>209</v>
      </c>
      <c r="C44" s="9" t="s">
        <v>33</v>
      </c>
      <c r="D44" s="9" t="s">
        <v>63</v>
      </c>
      <c r="E44" s="9" t="s">
        <v>63</v>
      </c>
      <c r="F44" s="9" t="s">
        <v>210</v>
      </c>
      <c r="G44" s="9" t="s">
        <v>211</v>
      </c>
      <c r="H44" s="9" t="s">
        <v>212</v>
      </c>
      <c r="I44" s="13">
        <v>45292</v>
      </c>
      <c r="J44" s="13">
        <v>45632</v>
      </c>
      <c r="K44" s="14">
        <v>45417</v>
      </c>
      <c r="L44" s="15">
        <v>45626</v>
      </c>
      <c r="M44" s="9" t="s">
        <v>38</v>
      </c>
      <c r="N44" s="9">
        <f t="shared" si="2"/>
        <v>75</v>
      </c>
      <c r="O44" s="9"/>
      <c r="P44" s="16">
        <v>0</v>
      </c>
      <c r="Q44" s="16">
        <v>75</v>
      </c>
      <c r="R44" s="17"/>
      <c r="S44" s="9"/>
      <c r="T44" s="9" t="s">
        <v>31</v>
      </c>
      <c r="U44" s="24">
        <v>37.342</v>
      </c>
      <c r="V44" s="9"/>
    </row>
    <row r="45" s="6" customFormat="1" ht="60" spans="1:22">
      <c r="A45" s="9">
        <v>41</v>
      </c>
      <c r="B45" s="9" t="s">
        <v>213</v>
      </c>
      <c r="C45" s="9" t="s">
        <v>33</v>
      </c>
      <c r="D45" s="9" t="s">
        <v>214</v>
      </c>
      <c r="E45" s="9" t="s">
        <v>214</v>
      </c>
      <c r="F45" s="9" t="s">
        <v>215</v>
      </c>
      <c r="G45" s="9" t="s">
        <v>216</v>
      </c>
      <c r="H45" s="9" t="s">
        <v>217</v>
      </c>
      <c r="I45" s="13">
        <v>45352</v>
      </c>
      <c r="J45" s="13">
        <v>45596</v>
      </c>
      <c r="K45" s="14">
        <v>45413</v>
      </c>
      <c r="L45" s="15">
        <v>45626</v>
      </c>
      <c r="M45" s="9" t="s">
        <v>30</v>
      </c>
      <c r="N45" s="9">
        <f t="shared" si="2"/>
        <v>80</v>
      </c>
      <c r="O45" s="9"/>
      <c r="P45" s="16">
        <v>80</v>
      </c>
      <c r="Q45" s="16"/>
      <c r="R45" s="17"/>
      <c r="S45" s="9"/>
      <c r="T45" s="9" t="s">
        <v>31</v>
      </c>
      <c r="U45" s="24">
        <v>77.75212</v>
      </c>
      <c r="V45" s="9"/>
    </row>
    <row r="46" s="6" customFormat="1" ht="108" spans="1:22">
      <c r="A46" s="9">
        <v>42</v>
      </c>
      <c r="B46" s="9" t="s">
        <v>218</v>
      </c>
      <c r="C46" s="9" t="s">
        <v>33</v>
      </c>
      <c r="D46" s="9" t="s">
        <v>184</v>
      </c>
      <c r="E46" s="9" t="s">
        <v>184</v>
      </c>
      <c r="F46" s="9" t="s">
        <v>219</v>
      </c>
      <c r="G46" s="9" t="s">
        <v>220</v>
      </c>
      <c r="H46" s="9" t="s">
        <v>221</v>
      </c>
      <c r="I46" s="13">
        <v>45352</v>
      </c>
      <c r="J46" s="13">
        <v>45596</v>
      </c>
      <c r="K46" s="14">
        <v>45444</v>
      </c>
      <c r="L46" s="17"/>
      <c r="M46" s="9" t="s">
        <v>30</v>
      </c>
      <c r="N46" s="9">
        <f t="shared" si="2"/>
        <v>80</v>
      </c>
      <c r="O46" s="9"/>
      <c r="P46" s="16">
        <v>80</v>
      </c>
      <c r="Q46" s="16">
        <v>0</v>
      </c>
      <c r="R46" s="17"/>
      <c r="S46" s="9"/>
      <c r="T46" s="9" t="s">
        <v>154</v>
      </c>
      <c r="U46" s="24">
        <v>39.086585</v>
      </c>
      <c r="V46" s="9"/>
    </row>
    <row r="47" s="6" customFormat="1" ht="84" spans="1:22">
      <c r="A47" s="9">
        <v>43</v>
      </c>
      <c r="B47" s="9" t="s">
        <v>222</v>
      </c>
      <c r="C47" s="9" t="s">
        <v>33</v>
      </c>
      <c r="D47" s="9" t="s">
        <v>223</v>
      </c>
      <c r="E47" s="9" t="s">
        <v>223</v>
      </c>
      <c r="F47" s="9" t="s">
        <v>224</v>
      </c>
      <c r="G47" s="9" t="s">
        <v>225</v>
      </c>
      <c r="H47" s="9" t="s">
        <v>226</v>
      </c>
      <c r="I47" s="13">
        <v>45292</v>
      </c>
      <c r="J47" s="13">
        <v>45632</v>
      </c>
      <c r="K47" s="14">
        <v>45400</v>
      </c>
      <c r="L47" s="15">
        <v>45440</v>
      </c>
      <c r="M47" s="9" t="s">
        <v>30</v>
      </c>
      <c r="N47" s="9">
        <f t="shared" si="2"/>
        <v>80</v>
      </c>
      <c r="O47" s="9"/>
      <c r="P47" s="16">
        <v>80</v>
      </c>
      <c r="Q47" s="16">
        <v>0</v>
      </c>
      <c r="R47" s="17"/>
      <c r="S47" s="9"/>
      <c r="T47" s="9" t="s">
        <v>31</v>
      </c>
      <c r="U47" s="24">
        <v>77.063657</v>
      </c>
      <c r="V47" s="9"/>
    </row>
    <row r="48" s="6" customFormat="1" ht="108" spans="1:22">
      <c r="A48" s="9">
        <v>44</v>
      </c>
      <c r="B48" s="9" t="s">
        <v>227</v>
      </c>
      <c r="C48" s="9" t="s">
        <v>33</v>
      </c>
      <c r="D48" s="9" t="s">
        <v>223</v>
      </c>
      <c r="E48" s="9" t="s">
        <v>223</v>
      </c>
      <c r="F48" s="9" t="s">
        <v>228</v>
      </c>
      <c r="G48" s="9" t="s">
        <v>229</v>
      </c>
      <c r="H48" s="9" t="s">
        <v>230</v>
      </c>
      <c r="I48" s="13">
        <v>45294</v>
      </c>
      <c r="J48" s="13">
        <v>45627</v>
      </c>
      <c r="K48" s="14">
        <v>45585</v>
      </c>
      <c r="L48" s="14">
        <v>45621</v>
      </c>
      <c r="M48" s="9" t="s">
        <v>30</v>
      </c>
      <c r="N48" s="9">
        <f t="shared" si="2"/>
        <v>80</v>
      </c>
      <c r="O48" s="9"/>
      <c r="P48" s="16">
        <v>80</v>
      </c>
      <c r="Q48" s="16">
        <v>0</v>
      </c>
      <c r="R48" s="17"/>
      <c r="S48" s="9"/>
      <c r="T48" s="9" t="s">
        <v>31</v>
      </c>
      <c r="U48" s="24">
        <v>80</v>
      </c>
      <c r="V48" s="9"/>
    </row>
    <row r="49" s="6" customFormat="1" ht="72" spans="1:22">
      <c r="A49" s="9">
        <v>45</v>
      </c>
      <c r="B49" s="9" t="s">
        <v>231</v>
      </c>
      <c r="C49" s="9" t="s">
        <v>33</v>
      </c>
      <c r="D49" s="9" t="s">
        <v>44</v>
      </c>
      <c r="E49" s="9" t="s">
        <v>44</v>
      </c>
      <c r="F49" s="9" t="s">
        <v>232</v>
      </c>
      <c r="G49" s="9" t="s">
        <v>233</v>
      </c>
      <c r="H49" s="9" t="s">
        <v>234</v>
      </c>
      <c r="I49" s="13">
        <v>45292</v>
      </c>
      <c r="J49" s="13">
        <v>45632</v>
      </c>
      <c r="K49" s="14">
        <v>45400</v>
      </c>
      <c r="L49" s="15">
        <v>45457</v>
      </c>
      <c r="M49" s="9" t="s">
        <v>38</v>
      </c>
      <c r="N49" s="9">
        <f t="shared" si="2"/>
        <v>85</v>
      </c>
      <c r="O49" s="9"/>
      <c r="P49" s="16"/>
      <c r="Q49" s="16">
        <v>85</v>
      </c>
      <c r="R49" s="17"/>
      <c r="S49" s="9"/>
      <c r="T49" s="9" t="s">
        <v>31</v>
      </c>
      <c r="U49" s="24">
        <v>84.749147</v>
      </c>
      <c r="V49" s="9"/>
    </row>
    <row r="50" s="6" customFormat="1" ht="48" spans="1:22">
      <c r="A50" s="10">
        <v>46</v>
      </c>
      <c r="B50" s="10" t="s">
        <v>235</v>
      </c>
      <c r="C50" s="10" t="s">
        <v>236</v>
      </c>
      <c r="D50" s="10" t="s">
        <v>113</v>
      </c>
      <c r="E50" s="10" t="s">
        <v>113</v>
      </c>
      <c r="F50" s="10" t="s">
        <v>237</v>
      </c>
      <c r="G50" s="10" t="s">
        <v>238</v>
      </c>
      <c r="H50" s="10" t="s">
        <v>239</v>
      </c>
      <c r="I50" s="21">
        <v>45299</v>
      </c>
      <c r="J50" s="21">
        <v>45636</v>
      </c>
      <c r="K50" s="21">
        <v>45299</v>
      </c>
      <c r="L50" s="21">
        <v>45626</v>
      </c>
      <c r="M50" s="9" t="s">
        <v>240</v>
      </c>
      <c r="N50" s="9">
        <f t="shared" si="2"/>
        <v>87</v>
      </c>
      <c r="O50" s="9"/>
      <c r="P50" s="16">
        <v>53</v>
      </c>
      <c r="Q50" s="16">
        <v>34</v>
      </c>
      <c r="R50" s="17"/>
      <c r="S50" s="9"/>
      <c r="T50" s="9" t="s">
        <v>31</v>
      </c>
      <c r="U50" s="24">
        <v>84.653605</v>
      </c>
      <c r="V50" s="9"/>
    </row>
    <row r="51" s="6" customFormat="1" ht="24" spans="1:22">
      <c r="A51" s="11"/>
      <c r="B51" s="11"/>
      <c r="C51" s="11"/>
      <c r="D51" s="11"/>
      <c r="E51" s="11"/>
      <c r="F51" s="11"/>
      <c r="G51" s="11"/>
      <c r="H51" s="11"/>
      <c r="I51" s="22"/>
      <c r="J51" s="22"/>
      <c r="K51" s="22"/>
      <c r="L51" s="22"/>
      <c r="M51" s="9" t="s">
        <v>241</v>
      </c>
      <c r="N51" s="9">
        <f t="shared" si="2"/>
        <v>3.6</v>
      </c>
      <c r="O51" s="9"/>
      <c r="P51" s="16">
        <v>3.6</v>
      </c>
      <c r="Q51" s="16"/>
      <c r="R51" s="17"/>
      <c r="S51" s="9"/>
      <c r="T51" s="9" t="s">
        <v>31</v>
      </c>
      <c r="U51" s="24">
        <v>2.806617</v>
      </c>
      <c r="V51" s="9"/>
    </row>
    <row r="52" s="6" customFormat="1" ht="60" spans="1:22">
      <c r="A52" s="9">
        <v>47</v>
      </c>
      <c r="B52" s="9" t="s">
        <v>242</v>
      </c>
      <c r="C52" s="9" t="s">
        <v>25</v>
      </c>
      <c r="D52" s="9" t="s">
        <v>132</v>
      </c>
      <c r="E52" s="9" t="s">
        <v>132</v>
      </c>
      <c r="F52" s="9" t="s">
        <v>243</v>
      </c>
      <c r="G52" s="9" t="s">
        <v>244</v>
      </c>
      <c r="H52" s="9" t="s">
        <v>245</v>
      </c>
      <c r="I52" s="13">
        <v>45352</v>
      </c>
      <c r="J52" s="13">
        <v>45632</v>
      </c>
      <c r="K52" s="14">
        <v>45385</v>
      </c>
      <c r="L52" s="14">
        <v>45626</v>
      </c>
      <c r="M52" s="9" t="s">
        <v>30</v>
      </c>
      <c r="N52" s="9">
        <f t="shared" si="2"/>
        <v>90</v>
      </c>
      <c r="O52" s="9"/>
      <c r="P52" s="16">
        <v>90</v>
      </c>
      <c r="Q52" s="16">
        <v>0</v>
      </c>
      <c r="R52" s="17"/>
      <c r="S52" s="9"/>
      <c r="T52" s="9" t="s">
        <v>31</v>
      </c>
      <c r="U52" s="24">
        <v>86.483301</v>
      </c>
      <c r="V52" s="9"/>
    </row>
    <row r="53" s="6" customFormat="1" ht="60" spans="1:22">
      <c r="A53" s="9">
        <v>48</v>
      </c>
      <c r="B53" s="9" t="s">
        <v>246</v>
      </c>
      <c r="C53" s="9" t="s">
        <v>25</v>
      </c>
      <c r="D53" s="9" t="s">
        <v>98</v>
      </c>
      <c r="E53" s="9" t="s">
        <v>98</v>
      </c>
      <c r="F53" s="9" t="s">
        <v>247</v>
      </c>
      <c r="G53" s="9" t="s">
        <v>248</v>
      </c>
      <c r="H53" s="9" t="s">
        <v>249</v>
      </c>
      <c r="I53" s="13">
        <v>45413</v>
      </c>
      <c r="J53" s="13">
        <v>45626</v>
      </c>
      <c r="K53" s="14">
        <v>45413</v>
      </c>
      <c r="L53" s="14">
        <v>45626</v>
      </c>
      <c r="M53" s="9" t="s">
        <v>30</v>
      </c>
      <c r="N53" s="9">
        <f t="shared" si="2"/>
        <v>91</v>
      </c>
      <c r="O53" s="9"/>
      <c r="P53" s="16">
        <v>91</v>
      </c>
      <c r="Q53" s="16">
        <v>0</v>
      </c>
      <c r="R53" s="17"/>
      <c r="S53" s="9"/>
      <c r="T53" s="9" t="s">
        <v>31</v>
      </c>
      <c r="U53" s="24">
        <v>70.89284</v>
      </c>
      <c r="V53" s="9"/>
    </row>
    <row r="54" s="6" customFormat="1" ht="84" spans="1:22">
      <c r="A54" s="9">
        <v>49</v>
      </c>
      <c r="B54" s="9" t="s">
        <v>250</v>
      </c>
      <c r="C54" s="9" t="s">
        <v>25</v>
      </c>
      <c r="D54" s="9" t="s">
        <v>98</v>
      </c>
      <c r="E54" s="9" t="s">
        <v>98</v>
      </c>
      <c r="F54" s="9" t="s">
        <v>251</v>
      </c>
      <c r="G54" s="9" t="s">
        <v>252</v>
      </c>
      <c r="H54" s="9" t="s">
        <v>253</v>
      </c>
      <c r="I54" s="13">
        <v>45413</v>
      </c>
      <c r="J54" s="13">
        <v>45626</v>
      </c>
      <c r="K54" s="14">
        <v>45393</v>
      </c>
      <c r="L54" s="14">
        <v>45626</v>
      </c>
      <c r="M54" s="9" t="s">
        <v>30</v>
      </c>
      <c r="N54" s="9">
        <f t="shared" si="2"/>
        <v>91</v>
      </c>
      <c r="O54" s="9"/>
      <c r="P54" s="16">
        <v>91</v>
      </c>
      <c r="Q54" s="16">
        <v>0</v>
      </c>
      <c r="R54" s="17"/>
      <c r="S54" s="9"/>
      <c r="T54" s="9" t="s">
        <v>31</v>
      </c>
      <c r="U54" s="24">
        <v>91</v>
      </c>
      <c r="V54" s="9"/>
    </row>
    <row r="55" s="6" customFormat="1" ht="96" spans="1:22">
      <c r="A55" s="9">
        <v>50</v>
      </c>
      <c r="B55" s="9" t="s">
        <v>254</v>
      </c>
      <c r="C55" s="9" t="s">
        <v>25</v>
      </c>
      <c r="D55" s="9" t="s">
        <v>255</v>
      </c>
      <c r="E55" s="9" t="s">
        <v>255</v>
      </c>
      <c r="F55" s="9" t="s">
        <v>256</v>
      </c>
      <c r="G55" s="9" t="s">
        <v>257</v>
      </c>
      <c r="H55" s="9" t="s">
        <v>258</v>
      </c>
      <c r="I55" s="13">
        <v>45352</v>
      </c>
      <c r="J55" s="13">
        <v>45632</v>
      </c>
      <c r="K55" s="14">
        <v>45390</v>
      </c>
      <c r="L55" s="14">
        <v>45626</v>
      </c>
      <c r="M55" s="9" t="s">
        <v>30</v>
      </c>
      <c r="N55" s="9">
        <f t="shared" si="2"/>
        <v>99</v>
      </c>
      <c r="O55" s="9"/>
      <c r="P55" s="16">
        <v>99</v>
      </c>
      <c r="Q55" s="16">
        <v>0</v>
      </c>
      <c r="R55" s="17"/>
      <c r="S55" s="9"/>
      <c r="T55" s="9" t="s">
        <v>31</v>
      </c>
      <c r="U55" s="24">
        <v>49.6401</v>
      </c>
      <c r="V55" s="9"/>
    </row>
    <row r="56" s="6" customFormat="1" ht="120" spans="1:22">
      <c r="A56" s="9">
        <v>51</v>
      </c>
      <c r="B56" s="9" t="s">
        <v>259</v>
      </c>
      <c r="C56" s="9" t="s">
        <v>33</v>
      </c>
      <c r="D56" s="9" t="s">
        <v>34</v>
      </c>
      <c r="E56" s="9" t="s">
        <v>34</v>
      </c>
      <c r="F56" s="9" t="s">
        <v>260</v>
      </c>
      <c r="G56" s="9" t="s">
        <v>261</v>
      </c>
      <c r="H56" s="9" t="s">
        <v>262</v>
      </c>
      <c r="I56" s="13">
        <v>45352</v>
      </c>
      <c r="J56" s="13">
        <v>45565</v>
      </c>
      <c r="K56" s="14">
        <v>45400</v>
      </c>
      <c r="L56" s="14">
        <v>45626</v>
      </c>
      <c r="M56" s="9" t="s">
        <v>30</v>
      </c>
      <c r="N56" s="9">
        <f t="shared" si="2"/>
        <v>100</v>
      </c>
      <c r="O56" s="9"/>
      <c r="P56" s="16">
        <v>100</v>
      </c>
      <c r="Q56" s="16"/>
      <c r="R56" s="17"/>
      <c r="S56" s="9"/>
      <c r="T56" s="9" t="s">
        <v>31</v>
      </c>
      <c r="U56" s="24">
        <v>75.0636</v>
      </c>
      <c r="V56" s="9"/>
    </row>
    <row r="57" s="6" customFormat="1" ht="96" spans="1:22">
      <c r="A57" s="9">
        <v>52</v>
      </c>
      <c r="B57" s="9" t="s">
        <v>263</v>
      </c>
      <c r="C57" s="9" t="s">
        <v>33</v>
      </c>
      <c r="D57" s="9" t="s">
        <v>34</v>
      </c>
      <c r="E57" s="9" t="s">
        <v>34</v>
      </c>
      <c r="F57" s="9" t="s">
        <v>264</v>
      </c>
      <c r="G57" s="9" t="s">
        <v>265</v>
      </c>
      <c r="H57" s="9" t="s">
        <v>266</v>
      </c>
      <c r="I57" s="13">
        <v>45352</v>
      </c>
      <c r="J57" s="13">
        <v>45565</v>
      </c>
      <c r="K57" s="14">
        <v>45400</v>
      </c>
      <c r="L57" s="14">
        <v>45626</v>
      </c>
      <c r="M57" s="9" t="s">
        <v>30</v>
      </c>
      <c r="N57" s="9">
        <f t="shared" si="2"/>
        <v>100</v>
      </c>
      <c r="O57" s="9"/>
      <c r="P57" s="16">
        <v>100</v>
      </c>
      <c r="Q57" s="16"/>
      <c r="R57" s="17"/>
      <c r="S57" s="9"/>
      <c r="T57" s="9" t="s">
        <v>31</v>
      </c>
      <c r="U57" s="24">
        <v>46.7235</v>
      </c>
      <c r="V57" s="9"/>
    </row>
    <row r="58" s="6" customFormat="1" ht="132" spans="1:22">
      <c r="A58" s="9">
        <v>53</v>
      </c>
      <c r="B58" s="9" t="s">
        <v>267</v>
      </c>
      <c r="C58" s="9" t="s">
        <v>33</v>
      </c>
      <c r="D58" s="9" t="s">
        <v>197</v>
      </c>
      <c r="E58" s="9" t="s">
        <v>197</v>
      </c>
      <c r="F58" s="9" t="s">
        <v>268</v>
      </c>
      <c r="G58" s="9" t="s">
        <v>269</v>
      </c>
      <c r="H58" s="9" t="s">
        <v>270</v>
      </c>
      <c r="I58" s="13">
        <v>45292</v>
      </c>
      <c r="J58" s="13">
        <v>45632</v>
      </c>
      <c r="K58" s="14">
        <v>45443</v>
      </c>
      <c r="L58" s="14">
        <v>45626</v>
      </c>
      <c r="M58" s="9" t="s">
        <v>117</v>
      </c>
      <c r="N58" s="9">
        <f t="shared" si="2"/>
        <v>100</v>
      </c>
      <c r="O58" s="9"/>
      <c r="P58" s="16">
        <v>0</v>
      </c>
      <c r="Q58" s="16">
        <v>100</v>
      </c>
      <c r="R58" s="17"/>
      <c r="S58" s="9"/>
      <c r="T58" s="9" t="s">
        <v>31</v>
      </c>
      <c r="U58" s="24">
        <v>81.4403</v>
      </c>
      <c r="V58" s="9"/>
    </row>
    <row r="59" s="6" customFormat="1" ht="96" spans="1:22">
      <c r="A59" s="9">
        <v>54</v>
      </c>
      <c r="B59" s="9" t="s">
        <v>271</v>
      </c>
      <c r="C59" s="9" t="s">
        <v>33</v>
      </c>
      <c r="D59" s="9" t="s">
        <v>63</v>
      </c>
      <c r="E59" s="9" t="s">
        <v>63</v>
      </c>
      <c r="F59" s="9" t="s">
        <v>272</v>
      </c>
      <c r="G59" s="9" t="s">
        <v>273</v>
      </c>
      <c r="H59" s="9" t="s">
        <v>274</v>
      </c>
      <c r="I59" s="13">
        <v>45292</v>
      </c>
      <c r="J59" s="13">
        <v>45632</v>
      </c>
      <c r="K59" s="14">
        <v>45427</v>
      </c>
      <c r="L59" s="15">
        <v>45560</v>
      </c>
      <c r="M59" s="9" t="s">
        <v>30</v>
      </c>
      <c r="N59" s="9">
        <f t="shared" si="2"/>
        <v>100</v>
      </c>
      <c r="O59" s="9"/>
      <c r="P59" s="16">
        <v>100</v>
      </c>
      <c r="Q59" s="16">
        <v>0</v>
      </c>
      <c r="R59" s="17"/>
      <c r="S59" s="9"/>
      <c r="T59" s="9" t="s">
        <v>31</v>
      </c>
      <c r="U59" s="24">
        <v>100</v>
      </c>
      <c r="V59" s="9"/>
    </row>
    <row r="60" s="6" customFormat="1" ht="108" spans="1:22">
      <c r="A60" s="9">
        <v>55</v>
      </c>
      <c r="B60" s="9" t="s">
        <v>275</v>
      </c>
      <c r="C60" s="9" t="s">
        <v>33</v>
      </c>
      <c r="D60" s="9" t="s">
        <v>137</v>
      </c>
      <c r="E60" s="9" t="s">
        <v>137</v>
      </c>
      <c r="F60" s="9" t="s">
        <v>276</v>
      </c>
      <c r="G60" s="9" t="s">
        <v>277</v>
      </c>
      <c r="H60" s="9" t="s">
        <v>278</v>
      </c>
      <c r="I60" s="13">
        <v>45296</v>
      </c>
      <c r="J60" s="13">
        <v>45635</v>
      </c>
      <c r="K60" s="14">
        <v>45407</v>
      </c>
      <c r="L60" s="15">
        <v>45443</v>
      </c>
      <c r="M60" s="9" t="s">
        <v>117</v>
      </c>
      <c r="N60" s="9">
        <f t="shared" si="2"/>
        <v>100</v>
      </c>
      <c r="O60" s="9"/>
      <c r="P60" s="16"/>
      <c r="Q60" s="16">
        <v>100</v>
      </c>
      <c r="R60" s="17"/>
      <c r="S60" s="9"/>
      <c r="T60" s="9" t="s">
        <v>31</v>
      </c>
      <c r="U60" s="24">
        <v>97.915514</v>
      </c>
      <c r="V60" s="9"/>
    </row>
    <row r="61" s="6" customFormat="1" ht="120" spans="1:22">
      <c r="A61" s="9">
        <v>56</v>
      </c>
      <c r="B61" s="9" t="s">
        <v>279</v>
      </c>
      <c r="C61" s="9" t="s">
        <v>33</v>
      </c>
      <c r="D61" s="9" t="s">
        <v>73</v>
      </c>
      <c r="E61" s="9" t="s">
        <v>73</v>
      </c>
      <c r="F61" s="9" t="s">
        <v>280</v>
      </c>
      <c r="G61" s="9" t="s">
        <v>281</v>
      </c>
      <c r="H61" s="9" t="s">
        <v>282</v>
      </c>
      <c r="I61" s="13">
        <v>45296</v>
      </c>
      <c r="J61" s="13">
        <v>45627</v>
      </c>
      <c r="K61" s="14">
        <v>45400</v>
      </c>
      <c r="L61" s="15">
        <v>45428</v>
      </c>
      <c r="M61" s="9" t="s">
        <v>38</v>
      </c>
      <c r="N61" s="9">
        <f t="shared" si="2"/>
        <v>100</v>
      </c>
      <c r="O61" s="9"/>
      <c r="P61" s="16"/>
      <c r="Q61" s="16">
        <v>100</v>
      </c>
      <c r="R61" s="17"/>
      <c r="S61" s="9"/>
      <c r="T61" s="9" t="s">
        <v>31</v>
      </c>
      <c r="U61" s="24">
        <v>99.374941</v>
      </c>
      <c r="V61" s="9"/>
    </row>
    <row r="62" s="6" customFormat="1" ht="72" spans="1:22">
      <c r="A62" s="9">
        <v>57</v>
      </c>
      <c r="B62" s="9" t="s">
        <v>283</v>
      </c>
      <c r="C62" s="9" t="s">
        <v>112</v>
      </c>
      <c r="D62" s="9" t="s">
        <v>284</v>
      </c>
      <c r="E62" s="9" t="s">
        <v>284</v>
      </c>
      <c r="F62" s="9" t="s">
        <v>285</v>
      </c>
      <c r="G62" s="9" t="s">
        <v>286</v>
      </c>
      <c r="H62" s="9" t="s">
        <v>287</v>
      </c>
      <c r="I62" s="23">
        <v>45300</v>
      </c>
      <c r="J62" s="23">
        <v>45627</v>
      </c>
      <c r="K62" s="23">
        <v>45300</v>
      </c>
      <c r="L62" s="14">
        <v>45626</v>
      </c>
      <c r="M62" s="9" t="s">
        <v>30</v>
      </c>
      <c r="N62" s="9">
        <f t="shared" si="2"/>
        <v>100</v>
      </c>
      <c r="O62" s="9"/>
      <c r="P62" s="16">
        <v>100</v>
      </c>
      <c r="Q62" s="16">
        <v>0</v>
      </c>
      <c r="R62" s="17"/>
      <c r="S62" s="9"/>
      <c r="T62" s="9" t="s">
        <v>31</v>
      </c>
      <c r="U62" s="24">
        <v>100</v>
      </c>
      <c r="V62" s="9"/>
    </row>
    <row r="63" s="6" customFormat="1" ht="60" spans="1:22">
      <c r="A63" s="9">
        <v>58</v>
      </c>
      <c r="B63" s="9" t="s">
        <v>288</v>
      </c>
      <c r="C63" s="9" t="s">
        <v>25</v>
      </c>
      <c r="D63" s="9" t="s">
        <v>127</v>
      </c>
      <c r="E63" s="9" t="s">
        <v>127</v>
      </c>
      <c r="F63" s="9" t="s">
        <v>289</v>
      </c>
      <c r="G63" s="9" t="s">
        <v>290</v>
      </c>
      <c r="H63" s="9" t="s">
        <v>291</v>
      </c>
      <c r="I63" s="13">
        <v>45292</v>
      </c>
      <c r="J63" s="13">
        <v>45632</v>
      </c>
      <c r="K63" s="14">
        <v>45394</v>
      </c>
      <c r="L63" s="15">
        <v>45450</v>
      </c>
      <c r="M63" s="9" t="s">
        <v>30</v>
      </c>
      <c r="N63" s="9">
        <f t="shared" si="2"/>
        <v>100</v>
      </c>
      <c r="O63" s="9"/>
      <c r="P63" s="16">
        <v>100</v>
      </c>
      <c r="Q63" s="16">
        <v>0</v>
      </c>
      <c r="R63" s="17"/>
      <c r="S63" s="9"/>
      <c r="T63" s="9" t="s">
        <v>31</v>
      </c>
      <c r="U63" s="24">
        <v>100</v>
      </c>
      <c r="V63" s="9"/>
    </row>
    <row r="64" s="6" customFormat="1" ht="60" spans="1:22">
      <c r="A64" s="9">
        <v>59</v>
      </c>
      <c r="B64" s="9" t="s">
        <v>292</v>
      </c>
      <c r="C64" s="9" t="s">
        <v>25</v>
      </c>
      <c r="D64" s="9" t="s">
        <v>26</v>
      </c>
      <c r="E64" s="9" t="s">
        <v>26</v>
      </c>
      <c r="F64" s="9" t="s">
        <v>293</v>
      </c>
      <c r="G64" s="9" t="s">
        <v>294</v>
      </c>
      <c r="H64" s="9" t="s">
        <v>295</v>
      </c>
      <c r="I64" s="13">
        <v>45323</v>
      </c>
      <c r="J64" s="13">
        <v>45632</v>
      </c>
      <c r="K64" s="13">
        <v>45323</v>
      </c>
      <c r="L64" s="14">
        <v>45626</v>
      </c>
      <c r="M64" s="9" t="s">
        <v>30</v>
      </c>
      <c r="N64" s="9">
        <f t="shared" si="2"/>
        <v>100</v>
      </c>
      <c r="O64" s="9"/>
      <c r="P64" s="16">
        <v>100</v>
      </c>
      <c r="Q64" s="16">
        <v>0</v>
      </c>
      <c r="R64" s="17"/>
      <c r="S64" s="9"/>
      <c r="T64" s="9" t="s">
        <v>31</v>
      </c>
      <c r="U64" s="24">
        <v>99.952611</v>
      </c>
      <c r="V64" s="9"/>
    </row>
    <row r="65" s="6" customFormat="1" ht="108" spans="1:22">
      <c r="A65" s="9">
        <v>60</v>
      </c>
      <c r="B65" s="9" t="s">
        <v>296</v>
      </c>
      <c r="C65" s="9" t="s">
        <v>33</v>
      </c>
      <c r="D65" s="9" t="s">
        <v>214</v>
      </c>
      <c r="E65" s="9" t="s">
        <v>214</v>
      </c>
      <c r="F65" s="9" t="s">
        <v>297</v>
      </c>
      <c r="G65" s="9" t="s">
        <v>298</v>
      </c>
      <c r="H65" s="9" t="s">
        <v>299</v>
      </c>
      <c r="I65" s="13">
        <v>45383</v>
      </c>
      <c r="J65" s="13">
        <v>45596</v>
      </c>
      <c r="K65" s="14">
        <v>45413</v>
      </c>
      <c r="L65" s="15">
        <v>45589</v>
      </c>
      <c r="M65" s="9" t="s">
        <v>30</v>
      </c>
      <c r="N65" s="9">
        <f t="shared" si="2"/>
        <v>105</v>
      </c>
      <c r="O65" s="9"/>
      <c r="P65" s="16">
        <v>105</v>
      </c>
      <c r="Q65" s="16"/>
      <c r="R65" s="17"/>
      <c r="S65" s="9"/>
      <c r="T65" s="9" t="s">
        <v>31</v>
      </c>
      <c r="U65" s="24">
        <v>99.361795</v>
      </c>
      <c r="V65" s="9"/>
    </row>
    <row r="66" s="6" customFormat="1" ht="60" spans="1:22">
      <c r="A66" s="9">
        <v>61</v>
      </c>
      <c r="B66" s="9" t="s">
        <v>300</v>
      </c>
      <c r="C66" s="9" t="s">
        <v>25</v>
      </c>
      <c r="D66" s="9" t="s">
        <v>301</v>
      </c>
      <c r="E66" s="9" t="s">
        <v>301</v>
      </c>
      <c r="F66" s="9" t="s">
        <v>302</v>
      </c>
      <c r="G66" s="9" t="s">
        <v>303</v>
      </c>
      <c r="H66" s="9" t="s">
        <v>304</v>
      </c>
      <c r="I66" s="13">
        <v>45352</v>
      </c>
      <c r="J66" s="13">
        <v>45632</v>
      </c>
      <c r="K66" s="14">
        <v>45400</v>
      </c>
      <c r="L66" s="14">
        <v>45626</v>
      </c>
      <c r="M66" s="9" t="s">
        <v>30</v>
      </c>
      <c r="N66" s="9">
        <f t="shared" si="2"/>
        <v>110</v>
      </c>
      <c r="O66" s="9"/>
      <c r="P66" s="16">
        <v>110</v>
      </c>
      <c r="Q66" s="16">
        <v>0</v>
      </c>
      <c r="R66" s="17"/>
      <c r="S66" s="9"/>
      <c r="T66" s="9" t="s">
        <v>31</v>
      </c>
      <c r="U66" s="24">
        <v>60.5</v>
      </c>
      <c r="V66" s="9"/>
    </row>
    <row r="67" s="6" customFormat="1" ht="24" spans="1:22">
      <c r="A67" s="10">
        <v>62</v>
      </c>
      <c r="B67" s="10" t="s">
        <v>305</v>
      </c>
      <c r="C67" s="10" t="s">
        <v>33</v>
      </c>
      <c r="D67" s="10" t="s">
        <v>306</v>
      </c>
      <c r="E67" s="10" t="s">
        <v>306</v>
      </c>
      <c r="F67" s="10" t="s">
        <v>307</v>
      </c>
      <c r="G67" s="10" t="s">
        <v>308</v>
      </c>
      <c r="H67" s="10" t="s">
        <v>309</v>
      </c>
      <c r="I67" s="21">
        <v>45301</v>
      </c>
      <c r="J67" s="21">
        <v>45627</v>
      </c>
      <c r="K67" s="21">
        <v>45301</v>
      </c>
      <c r="L67" s="27">
        <v>45626</v>
      </c>
      <c r="M67" s="9" t="s">
        <v>30</v>
      </c>
      <c r="N67" s="9">
        <f t="shared" si="2"/>
        <v>125</v>
      </c>
      <c r="O67" s="9"/>
      <c r="P67" s="16">
        <v>125</v>
      </c>
      <c r="Q67" s="16">
        <v>0</v>
      </c>
      <c r="R67" s="17"/>
      <c r="S67" s="9"/>
      <c r="T67" s="9" t="s">
        <v>31</v>
      </c>
      <c r="U67" s="24">
        <v>110.561112</v>
      </c>
      <c r="V67" s="9"/>
    </row>
    <row r="68" s="6" customFormat="1" ht="24" spans="1:22">
      <c r="A68" s="11"/>
      <c r="B68" s="11"/>
      <c r="C68" s="11"/>
      <c r="D68" s="11"/>
      <c r="E68" s="11"/>
      <c r="F68" s="11"/>
      <c r="G68" s="11"/>
      <c r="H68" s="11"/>
      <c r="I68" s="22"/>
      <c r="J68" s="22"/>
      <c r="K68" s="22"/>
      <c r="L68" s="28"/>
      <c r="M68" s="9" t="s">
        <v>241</v>
      </c>
      <c r="N68" s="9">
        <f t="shared" si="2"/>
        <v>148.4</v>
      </c>
      <c r="O68" s="9"/>
      <c r="P68" s="16">
        <v>148.4</v>
      </c>
      <c r="Q68" s="16"/>
      <c r="R68" s="17"/>
      <c r="S68" s="9"/>
      <c r="T68" s="9" t="s">
        <v>31</v>
      </c>
      <c r="U68" s="24">
        <v>148.4</v>
      </c>
      <c r="V68" s="9"/>
    </row>
    <row r="69" s="6" customFormat="1" ht="108" spans="1:22">
      <c r="A69" s="9">
        <v>63</v>
      </c>
      <c r="B69" s="9" t="s">
        <v>310</v>
      </c>
      <c r="C69" s="9" t="s">
        <v>33</v>
      </c>
      <c r="D69" s="9" t="s">
        <v>223</v>
      </c>
      <c r="E69" s="9" t="s">
        <v>223</v>
      </c>
      <c r="F69" s="9" t="s">
        <v>311</v>
      </c>
      <c r="G69" s="9" t="s">
        <v>70</v>
      </c>
      <c r="H69" s="9" t="s">
        <v>312</v>
      </c>
      <c r="I69" s="13">
        <v>45297</v>
      </c>
      <c r="J69" s="13">
        <v>45627</v>
      </c>
      <c r="K69" s="14">
        <v>45589</v>
      </c>
      <c r="L69" s="14">
        <v>45620</v>
      </c>
      <c r="M69" s="9" t="s">
        <v>30</v>
      </c>
      <c r="N69" s="9">
        <f t="shared" ref="N69:N104" si="3">P69+Q69+R69</f>
        <v>130</v>
      </c>
      <c r="O69" s="9"/>
      <c r="P69" s="16">
        <v>130</v>
      </c>
      <c r="Q69" s="16">
        <v>0</v>
      </c>
      <c r="R69" s="17"/>
      <c r="S69" s="9"/>
      <c r="T69" s="9" t="s">
        <v>31</v>
      </c>
      <c r="U69" s="24">
        <v>129.998648</v>
      </c>
      <c r="V69" s="9"/>
    </row>
    <row r="70" s="6" customFormat="1" ht="108" spans="1:22">
      <c r="A70" s="9">
        <v>64</v>
      </c>
      <c r="B70" s="9" t="s">
        <v>313</v>
      </c>
      <c r="C70" s="9" t="s">
        <v>25</v>
      </c>
      <c r="D70" s="9" t="s">
        <v>26</v>
      </c>
      <c r="E70" s="9" t="s">
        <v>26</v>
      </c>
      <c r="F70" s="9" t="s">
        <v>314</v>
      </c>
      <c r="G70" s="9" t="s">
        <v>315</v>
      </c>
      <c r="H70" s="9" t="s">
        <v>316</v>
      </c>
      <c r="I70" s="13">
        <v>45323</v>
      </c>
      <c r="J70" s="13">
        <v>45632</v>
      </c>
      <c r="K70" s="14">
        <v>45399</v>
      </c>
      <c r="L70" s="15">
        <v>45445</v>
      </c>
      <c r="M70" s="9" t="s">
        <v>38</v>
      </c>
      <c r="N70" s="9">
        <f t="shared" si="3"/>
        <v>137</v>
      </c>
      <c r="O70" s="9"/>
      <c r="P70" s="16"/>
      <c r="Q70" s="16">
        <v>137</v>
      </c>
      <c r="R70" s="17"/>
      <c r="S70" s="9"/>
      <c r="T70" s="9" t="s">
        <v>31</v>
      </c>
      <c r="U70" s="24">
        <v>135.491117</v>
      </c>
      <c r="V70" s="9"/>
    </row>
    <row r="71" s="6" customFormat="1" ht="108" spans="1:22">
      <c r="A71" s="9">
        <v>65</v>
      </c>
      <c r="B71" s="9" t="s">
        <v>317</v>
      </c>
      <c r="C71" s="9" t="s">
        <v>33</v>
      </c>
      <c r="D71" s="9" t="s">
        <v>142</v>
      </c>
      <c r="E71" s="9" t="s">
        <v>142</v>
      </c>
      <c r="F71" s="9" t="s">
        <v>318</v>
      </c>
      <c r="G71" s="9" t="s">
        <v>319</v>
      </c>
      <c r="H71" s="9" t="s">
        <v>320</v>
      </c>
      <c r="I71" s="13">
        <v>45292</v>
      </c>
      <c r="J71" s="13">
        <v>45632</v>
      </c>
      <c r="K71" s="19">
        <v>45399</v>
      </c>
      <c r="L71" s="14">
        <v>45626</v>
      </c>
      <c r="M71" s="9" t="s">
        <v>30</v>
      </c>
      <c r="N71" s="9">
        <f t="shared" si="3"/>
        <v>150</v>
      </c>
      <c r="O71" s="9"/>
      <c r="P71" s="16">
        <v>150</v>
      </c>
      <c r="Q71" s="16"/>
      <c r="R71" s="17"/>
      <c r="S71" s="9"/>
      <c r="T71" s="9" t="s">
        <v>31</v>
      </c>
      <c r="U71" s="24">
        <v>119.5494</v>
      </c>
      <c r="V71" s="9"/>
    </row>
    <row r="72" s="6" customFormat="1" ht="96" spans="1:22">
      <c r="A72" s="9">
        <v>66</v>
      </c>
      <c r="B72" s="9" t="s">
        <v>321</v>
      </c>
      <c r="C72" s="9" t="s">
        <v>25</v>
      </c>
      <c r="D72" s="9" t="s">
        <v>184</v>
      </c>
      <c r="E72" s="9" t="s">
        <v>184</v>
      </c>
      <c r="F72" s="9" t="s">
        <v>322</v>
      </c>
      <c r="G72" s="9" t="s">
        <v>323</v>
      </c>
      <c r="H72" s="9" t="s">
        <v>324</v>
      </c>
      <c r="I72" s="13">
        <v>45352</v>
      </c>
      <c r="J72" s="13">
        <v>45596</v>
      </c>
      <c r="K72" s="14">
        <v>45443</v>
      </c>
      <c r="L72" s="14">
        <v>45626</v>
      </c>
      <c r="M72" s="9" t="s">
        <v>38</v>
      </c>
      <c r="N72" s="9">
        <f t="shared" si="3"/>
        <v>150</v>
      </c>
      <c r="O72" s="9"/>
      <c r="P72" s="16">
        <v>0</v>
      </c>
      <c r="Q72" s="16">
        <v>150</v>
      </c>
      <c r="R72" s="17"/>
      <c r="S72" s="9"/>
      <c r="T72" s="9" t="s">
        <v>31</v>
      </c>
      <c r="U72" s="24">
        <v>115.437</v>
      </c>
      <c r="V72" s="9"/>
    </row>
    <row r="73" s="6" customFormat="1" ht="96" spans="1:22">
      <c r="A73" s="9">
        <v>67</v>
      </c>
      <c r="B73" s="9" t="s">
        <v>325</v>
      </c>
      <c r="C73" s="9" t="s">
        <v>25</v>
      </c>
      <c r="D73" s="9" t="s">
        <v>132</v>
      </c>
      <c r="E73" s="9" t="s">
        <v>132</v>
      </c>
      <c r="F73" s="9" t="s">
        <v>326</v>
      </c>
      <c r="G73" s="9" t="s">
        <v>327</v>
      </c>
      <c r="H73" s="9" t="s">
        <v>328</v>
      </c>
      <c r="I73" s="13">
        <v>45352</v>
      </c>
      <c r="J73" s="13">
        <v>45632</v>
      </c>
      <c r="K73" s="14">
        <v>45349</v>
      </c>
      <c r="L73" s="14">
        <v>45626</v>
      </c>
      <c r="M73" s="9" t="s">
        <v>38</v>
      </c>
      <c r="N73" s="9">
        <f t="shared" si="3"/>
        <v>175</v>
      </c>
      <c r="O73" s="9"/>
      <c r="P73" s="16">
        <v>0</v>
      </c>
      <c r="Q73" s="16">
        <v>175</v>
      </c>
      <c r="R73" s="17"/>
      <c r="S73" s="9"/>
      <c r="T73" s="9" t="s">
        <v>31</v>
      </c>
      <c r="U73" s="24">
        <v>171.675615</v>
      </c>
      <c r="V73" s="9"/>
    </row>
    <row r="74" s="6" customFormat="1" ht="108" spans="1:22">
      <c r="A74" s="9">
        <v>68</v>
      </c>
      <c r="B74" s="9" t="s">
        <v>329</v>
      </c>
      <c r="C74" s="9" t="s">
        <v>25</v>
      </c>
      <c r="D74" s="9" t="s">
        <v>137</v>
      </c>
      <c r="E74" s="9" t="s">
        <v>137</v>
      </c>
      <c r="F74" s="9" t="s">
        <v>330</v>
      </c>
      <c r="G74" s="9" t="s">
        <v>331</v>
      </c>
      <c r="H74" s="9" t="s">
        <v>332</v>
      </c>
      <c r="I74" s="13">
        <v>45292</v>
      </c>
      <c r="J74" s="13">
        <v>45632</v>
      </c>
      <c r="K74" s="14">
        <v>45427</v>
      </c>
      <c r="L74" s="15">
        <v>45561</v>
      </c>
      <c r="M74" s="9" t="s">
        <v>30</v>
      </c>
      <c r="N74" s="9">
        <f t="shared" si="3"/>
        <v>185</v>
      </c>
      <c r="O74" s="9"/>
      <c r="P74" s="16">
        <v>185</v>
      </c>
      <c r="Q74" s="16"/>
      <c r="R74" s="17"/>
      <c r="S74" s="9"/>
      <c r="T74" s="9" t="s">
        <v>31</v>
      </c>
      <c r="U74" s="24">
        <v>185</v>
      </c>
      <c r="V74" s="9"/>
    </row>
    <row r="75" s="6" customFormat="1" ht="96" spans="1:22">
      <c r="A75" s="9">
        <v>69</v>
      </c>
      <c r="B75" s="9" t="s">
        <v>333</v>
      </c>
      <c r="C75" s="9" t="s">
        <v>33</v>
      </c>
      <c r="D75" s="9" t="s">
        <v>334</v>
      </c>
      <c r="E75" s="9" t="s">
        <v>334</v>
      </c>
      <c r="F75" s="9" t="s">
        <v>335</v>
      </c>
      <c r="G75" s="9" t="s">
        <v>336</v>
      </c>
      <c r="H75" s="9" t="s">
        <v>337</v>
      </c>
      <c r="I75" s="13">
        <v>45352</v>
      </c>
      <c r="J75" s="13">
        <v>45596</v>
      </c>
      <c r="K75" s="14">
        <v>45474</v>
      </c>
      <c r="L75" s="14">
        <v>45626</v>
      </c>
      <c r="M75" s="9" t="s">
        <v>30</v>
      </c>
      <c r="N75" s="9">
        <f t="shared" si="3"/>
        <v>200</v>
      </c>
      <c r="O75" s="9"/>
      <c r="P75" s="16">
        <v>200</v>
      </c>
      <c r="Q75" s="16">
        <v>0</v>
      </c>
      <c r="R75" s="17"/>
      <c r="S75" s="9"/>
      <c r="T75" s="9" t="s">
        <v>31</v>
      </c>
      <c r="U75" s="24">
        <v>101.595375</v>
      </c>
      <c r="V75" s="9"/>
    </row>
    <row r="76" s="6" customFormat="1" ht="108" spans="1:22">
      <c r="A76" s="9">
        <v>70</v>
      </c>
      <c r="B76" s="9" t="s">
        <v>338</v>
      </c>
      <c r="C76" s="9" t="s">
        <v>112</v>
      </c>
      <c r="D76" s="9" t="s">
        <v>284</v>
      </c>
      <c r="E76" s="9" t="s">
        <v>284</v>
      </c>
      <c r="F76" s="9" t="s">
        <v>339</v>
      </c>
      <c r="G76" s="9" t="s">
        <v>340</v>
      </c>
      <c r="H76" s="9" t="s">
        <v>341</v>
      </c>
      <c r="I76" s="13">
        <v>45297</v>
      </c>
      <c r="J76" s="13">
        <v>45627</v>
      </c>
      <c r="K76" s="13">
        <v>45297</v>
      </c>
      <c r="L76" s="14">
        <v>45626</v>
      </c>
      <c r="M76" s="9" t="s">
        <v>117</v>
      </c>
      <c r="N76" s="9">
        <f t="shared" si="3"/>
        <v>200</v>
      </c>
      <c r="O76" s="9"/>
      <c r="P76" s="16">
        <v>0</v>
      </c>
      <c r="Q76" s="16">
        <v>200</v>
      </c>
      <c r="R76" s="17"/>
      <c r="S76" s="9"/>
      <c r="T76" s="9" t="s">
        <v>31</v>
      </c>
      <c r="U76" s="24">
        <v>199.68</v>
      </c>
      <c r="V76" s="9"/>
    </row>
    <row r="77" s="6" customFormat="1" ht="60" spans="1:22">
      <c r="A77" s="9">
        <v>71</v>
      </c>
      <c r="B77" s="9" t="s">
        <v>342</v>
      </c>
      <c r="C77" s="9" t="s">
        <v>25</v>
      </c>
      <c r="D77" s="9" t="s">
        <v>343</v>
      </c>
      <c r="E77" s="9" t="s">
        <v>343</v>
      </c>
      <c r="F77" s="9" t="s">
        <v>344</v>
      </c>
      <c r="G77" s="9" t="s">
        <v>345</v>
      </c>
      <c r="H77" s="9" t="s">
        <v>346</v>
      </c>
      <c r="I77" s="13">
        <v>45315</v>
      </c>
      <c r="J77" s="13">
        <v>45627</v>
      </c>
      <c r="K77" s="14">
        <v>45421</v>
      </c>
      <c r="L77" s="14">
        <v>45626</v>
      </c>
      <c r="M77" s="9" t="s">
        <v>347</v>
      </c>
      <c r="N77" s="9">
        <f t="shared" si="3"/>
        <v>243</v>
      </c>
      <c r="O77" s="9"/>
      <c r="P77" s="16">
        <v>0</v>
      </c>
      <c r="Q77" s="16">
        <v>243</v>
      </c>
      <c r="R77" s="17"/>
      <c r="S77" s="9"/>
      <c r="T77" s="9" t="s">
        <v>31</v>
      </c>
      <c r="U77" s="24">
        <v>243</v>
      </c>
      <c r="V77" s="9"/>
    </row>
    <row r="78" s="6" customFormat="1" ht="96" spans="1:22">
      <c r="A78" s="9">
        <v>72</v>
      </c>
      <c r="B78" s="9" t="s">
        <v>348</v>
      </c>
      <c r="C78" s="9" t="s">
        <v>25</v>
      </c>
      <c r="D78" s="9" t="s">
        <v>54</v>
      </c>
      <c r="E78" s="9" t="s">
        <v>54</v>
      </c>
      <c r="F78" s="9" t="s">
        <v>349</v>
      </c>
      <c r="G78" s="9" t="s">
        <v>350</v>
      </c>
      <c r="H78" s="9" t="s">
        <v>351</v>
      </c>
      <c r="I78" s="13">
        <v>45299</v>
      </c>
      <c r="J78" s="13">
        <v>45637</v>
      </c>
      <c r="K78" s="14">
        <v>45379</v>
      </c>
      <c r="L78" s="17"/>
      <c r="M78" s="9" t="s">
        <v>117</v>
      </c>
      <c r="N78" s="9">
        <f t="shared" si="3"/>
        <v>260</v>
      </c>
      <c r="O78" s="9"/>
      <c r="P78" s="16">
        <v>0</v>
      </c>
      <c r="Q78" s="16">
        <v>260</v>
      </c>
      <c r="R78" s="17"/>
      <c r="S78" s="9"/>
      <c r="T78" s="9" t="s">
        <v>154</v>
      </c>
      <c r="U78" s="24">
        <v>180.671947</v>
      </c>
      <c r="V78" s="9"/>
    </row>
    <row r="79" s="6" customFormat="1" ht="108" spans="1:22">
      <c r="A79" s="9">
        <v>73</v>
      </c>
      <c r="B79" s="9" t="s">
        <v>352</v>
      </c>
      <c r="C79" s="9" t="s">
        <v>25</v>
      </c>
      <c r="D79" s="9" t="s">
        <v>353</v>
      </c>
      <c r="E79" s="9" t="s">
        <v>353</v>
      </c>
      <c r="F79" s="9" t="s">
        <v>354</v>
      </c>
      <c r="G79" s="9" t="s">
        <v>355</v>
      </c>
      <c r="H79" s="9" t="s">
        <v>356</v>
      </c>
      <c r="I79" s="20">
        <v>45316</v>
      </c>
      <c r="J79" s="13">
        <v>45627</v>
      </c>
      <c r="K79" s="19">
        <v>45380</v>
      </c>
      <c r="L79" s="17"/>
      <c r="M79" s="9" t="s">
        <v>117</v>
      </c>
      <c r="N79" s="9">
        <f t="shared" si="3"/>
        <v>370</v>
      </c>
      <c r="O79" s="9"/>
      <c r="P79" s="16"/>
      <c r="Q79" s="16">
        <v>370</v>
      </c>
      <c r="R79" s="17"/>
      <c r="S79" s="9"/>
      <c r="T79" s="9" t="s">
        <v>154</v>
      </c>
      <c r="U79" s="24">
        <v>319.6075</v>
      </c>
      <c r="V79" s="9"/>
    </row>
    <row r="80" s="6" customFormat="1" ht="168" spans="1:22">
      <c r="A80" s="9">
        <v>74</v>
      </c>
      <c r="B80" s="9" t="s">
        <v>357</v>
      </c>
      <c r="C80" s="9" t="s">
        <v>33</v>
      </c>
      <c r="D80" s="9" t="s">
        <v>184</v>
      </c>
      <c r="E80" s="9" t="s">
        <v>184</v>
      </c>
      <c r="F80" s="9" t="s">
        <v>358</v>
      </c>
      <c r="G80" s="9" t="s">
        <v>359</v>
      </c>
      <c r="H80" s="9" t="s">
        <v>360</v>
      </c>
      <c r="I80" s="13">
        <v>45352</v>
      </c>
      <c r="J80" s="13">
        <v>45596</v>
      </c>
      <c r="K80" s="14">
        <v>45444</v>
      </c>
      <c r="L80" s="14">
        <v>45626</v>
      </c>
      <c r="M80" s="9" t="s">
        <v>30</v>
      </c>
      <c r="N80" s="9">
        <f t="shared" si="3"/>
        <v>395</v>
      </c>
      <c r="O80" s="9"/>
      <c r="P80" s="16">
        <v>395</v>
      </c>
      <c r="Q80" s="16"/>
      <c r="R80" s="17"/>
      <c r="S80" s="9"/>
      <c r="T80" s="9" t="s">
        <v>31</v>
      </c>
      <c r="U80" s="24">
        <v>289.846258</v>
      </c>
      <c r="V80" s="9"/>
    </row>
    <row r="81" s="6" customFormat="1" ht="72" spans="1:22">
      <c r="A81" s="9">
        <v>75</v>
      </c>
      <c r="B81" s="9" t="s">
        <v>361</v>
      </c>
      <c r="C81" s="9" t="s">
        <v>25</v>
      </c>
      <c r="D81" s="9" t="s">
        <v>343</v>
      </c>
      <c r="E81" s="9" t="s">
        <v>343</v>
      </c>
      <c r="F81" s="9" t="s">
        <v>362</v>
      </c>
      <c r="G81" s="9" t="s">
        <v>363</v>
      </c>
      <c r="H81" s="9" t="s">
        <v>364</v>
      </c>
      <c r="I81" s="13">
        <v>45315</v>
      </c>
      <c r="J81" s="13">
        <v>45627</v>
      </c>
      <c r="K81" s="14">
        <v>45349</v>
      </c>
      <c r="L81" s="15">
        <v>45438</v>
      </c>
      <c r="M81" s="9" t="s">
        <v>347</v>
      </c>
      <c r="N81" s="9">
        <f t="shared" si="3"/>
        <v>400</v>
      </c>
      <c r="O81" s="9"/>
      <c r="P81" s="16">
        <v>0</v>
      </c>
      <c r="Q81" s="16">
        <v>400</v>
      </c>
      <c r="R81" s="17"/>
      <c r="S81" s="9"/>
      <c r="T81" s="9" t="s">
        <v>31</v>
      </c>
      <c r="U81" s="24">
        <v>400</v>
      </c>
      <c r="V81" s="9"/>
    </row>
    <row r="82" s="6" customFormat="1" ht="108" spans="1:22">
      <c r="A82" s="9">
        <v>76</v>
      </c>
      <c r="B82" s="9" t="s">
        <v>365</v>
      </c>
      <c r="C82" s="9" t="s">
        <v>25</v>
      </c>
      <c r="D82" s="9" t="s">
        <v>366</v>
      </c>
      <c r="E82" s="9" t="s">
        <v>366</v>
      </c>
      <c r="F82" s="9" t="s">
        <v>367</v>
      </c>
      <c r="G82" s="9" t="s">
        <v>368</v>
      </c>
      <c r="H82" s="9" t="s">
        <v>369</v>
      </c>
      <c r="I82" s="13">
        <v>45292</v>
      </c>
      <c r="J82" s="13">
        <v>45632</v>
      </c>
      <c r="K82" s="13">
        <v>45292</v>
      </c>
      <c r="L82" s="14">
        <v>45626</v>
      </c>
      <c r="M82" s="9" t="s">
        <v>38</v>
      </c>
      <c r="N82" s="9">
        <f t="shared" si="3"/>
        <v>612</v>
      </c>
      <c r="O82" s="9"/>
      <c r="P82" s="16">
        <v>0</v>
      </c>
      <c r="Q82" s="16">
        <v>612</v>
      </c>
      <c r="R82" s="17"/>
      <c r="S82" s="9"/>
      <c r="T82" s="9" t="s">
        <v>31</v>
      </c>
      <c r="U82" s="24">
        <v>611.722</v>
      </c>
      <c r="V82" s="9"/>
    </row>
    <row r="83" s="6" customFormat="1" ht="24" spans="1:22">
      <c r="A83" s="10">
        <v>77</v>
      </c>
      <c r="B83" s="10" t="s">
        <v>370</v>
      </c>
      <c r="C83" s="10" t="s">
        <v>33</v>
      </c>
      <c r="D83" s="10" t="s">
        <v>306</v>
      </c>
      <c r="E83" s="10" t="s">
        <v>306</v>
      </c>
      <c r="F83" s="10" t="s">
        <v>371</v>
      </c>
      <c r="G83" s="10" t="s">
        <v>372</v>
      </c>
      <c r="H83" s="10" t="s">
        <v>373</v>
      </c>
      <c r="I83" s="29">
        <v>45300</v>
      </c>
      <c r="J83" s="29">
        <v>45630</v>
      </c>
      <c r="K83" s="29">
        <v>45300</v>
      </c>
      <c r="L83" s="29">
        <v>45630</v>
      </c>
      <c r="M83" s="9" t="s">
        <v>30</v>
      </c>
      <c r="N83" s="9">
        <f t="shared" si="3"/>
        <v>980</v>
      </c>
      <c r="O83" s="9"/>
      <c r="P83" s="16">
        <v>980</v>
      </c>
      <c r="Q83" s="16"/>
      <c r="R83" s="39"/>
      <c r="S83" s="9"/>
      <c r="T83" s="9" t="s">
        <v>31</v>
      </c>
      <c r="U83" s="24">
        <v>980</v>
      </c>
      <c r="V83" s="9"/>
    </row>
    <row r="84" s="6" customFormat="1" ht="24" spans="1:22">
      <c r="A84" s="11"/>
      <c r="B84" s="11"/>
      <c r="C84" s="11"/>
      <c r="D84" s="11"/>
      <c r="E84" s="11"/>
      <c r="F84" s="11"/>
      <c r="G84" s="11"/>
      <c r="H84" s="11"/>
      <c r="I84" s="22"/>
      <c r="J84" s="22"/>
      <c r="K84" s="22"/>
      <c r="L84" s="22"/>
      <c r="M84" s="9" t="s">
        <v>241</v>
      </c>
      <c r="N84" s="9">
        <f t="shared" si="3"/>
        <v>108</v>
      </c>
      <c r="O84" s="9"/>
      <c r="P84" s="16">
        <v>108</v>
      </c>
      <c r="Q84" s="31"/>
      <c r="R84" s="17"/>
      <c r="S84" s="9"/>
      <c r="T84" s="9" t="s">
        <v>31</v>
      </c>
      <c r="U84" s="24">
        <v>108</v>
      </c>
      <c r="V84" s="9"/>
    </row>
    <row r="85" s="6" customFormat="1" ht="72" spans="1:22">
      <c r="A85" s="9">
        <v>78</v>
      </c>
      <c r="B85" s="9" t="s">
        <v>374</v>
      </c>
      <c r="C85" s="9" t="s">
        <v>25</v>
      </c>
      <c r="D85" s="9" t="s">
        <v>375</v>
      </c>
      <c r="E85" s="9" t="s">
        <v>301</v>
      </c>
      <c r="F85" s="9" t="s">
        <v>376</v>
      </c>
      <c r="G85" s="9" t="s">
        <v>377</v>
      </c>
      <c r="H85" s="9" t="s">
        <v>378</v>
      </c>
      <c r="I85" s="13">
        <v>45352</v>
      </c>
      <c r="J85" s="42" t="s">
        <v>379</v>
      </c>
      <c r="K85" s="13">
        <v>45352</v>
      </c>
      <c r="L85" s="15">
        <v>45503</v>
      </c>
      <c r="M85" s="9" t="s">
        <v>380</v>
      </c>
      <c r="N85" s="9">
        <f t="shared" si="3"/>
        <v>20</v>
      </c>
      <c r="O85" s="9"/>
      <c r="P85" s="31">
        <v>20</v>
      </c>
      <c r="Q85" s="31"/>
      <c r="R85" s="17"/>
      <c r="S85" s="9"/>
      <c r="T85" s="9" t="s">
        <v>31</v>
      </c>
      <c r="U85" s="24">
        <v>20</v>
      </c>
      <c r="V85" s="9"/>
    </row>
    <row r="86" s="6" customFormat="1" ht="84" spans="1:22">
      <c r="A86" s="9">
        <v>79</v>
      </c>
      <c r="B86" s="9" t="s">
        <v>381</v>
      </c>
      <c r="C86" s="9" t="s">
        <v>33</v>
      </c>
      <c r="D86" s="9" t="s">
        <v>98</v>
      </c>
      <c r="E86" s="9" t="s">
        <v>98</v>
      </c>
      <c r="F86" s="9" t="s">
        <v>382</v>
      </c>
      <c r="G86" s="9" t="s">
        <v>383</v>
      </c>
      <c r="H86" s="43" t="s">
        <v>384</v>
      </c>
      <c r="I86" s="13">
        <v>45352</v>
      </c>
      <c r="J86" s="13">
        <v>45565</v>
      </c>
      <c r="K86" s="32">
        <v>45371</v>
      </c>
      <c r="L86" s="13">
        <v>45565</v>
      </c>
      <c r="M86" s="9" t="s">
        <v>380</v>
      </c>
      <c r="N86" s="9">
        <f t="shared" si="3"/>
        <v>20</v>
      </c>
      <c r="O86" s="9"/>
      <c r="P86" s="31">
        <v>20</v>
      </c>
      <c r="Q86" s="31"/>
      <c r="R86" s="17"/>
      <c r="S86" s="9"/>
      <c r="T86" s="9" t="s">
        <v>31</v>
      </c>
      <c r="U86" s="24">
        <v>20</v>
      </c>
      <c r="V86" s="9"/>
    </row>
    <row r="87" s="6" customFormat="1" ht="72" spans="1:22">
      <c r="A87" s="9">
        <v>80</v>
      </c>
      <c r="B87" s="9" t="s">
        <v>385</v>
      </c>
      <c r="C87" s="9" t="s">
        <v>112</v>
      </c>
      <c r="D87" s="9" t="s">
        <v>386</v>
      </c>
      <c r="E87" s="9" t="s">
        <v>386</v>
      </c>
      <c r="F87" s="9" t="s">
        <v>387</v>
      </c>
      <c r="G87" s="9" t="s">
        <v>388</v>
      </c>
      <c r="H87" s="43" t="s">
        <v>389</v>
      </c>
      <c r="I87" s="30">
        <v>45076</v>
      </c>
      <c r="J87" s="30">
        <v>45442</v>
      </c>
      <c r="K87" s="30">
        <v>45076</v>
      </c>
      <c r="L87" s="30">
        <v>45442</v>
      </c>
      <c r="M87" s="9" t="s">
        <v>241</v>
      </c>
      <c r="N87" s="9">
        <f t="shared" si="3"/>
        <v>4</v>
      </c>
      <c r="O87" s="9"/>
      <c r="P87" s="16">
        <v>4</v>
      </c>
      <c r="Q87" s="25"/>
      <c r="R87" s="25"/>
      <c r="S87" s="9"/>
      <c r="T87" s="9" t="s">
        <v>31</v>
      </c>
      <c r="U87" s="24">
        <v>4</v>
      </c>
      <c r="V87" s="9"/>
    </row>
    <row r="88" s="6" customFormat="1" ht="72" spans="1:22">
      <c r="A88" s="9">
        <v>81</v>
      </c>
      <c r="B88" s="9" t="s">
        <v>390</v>
      </c>
      <c r="C88" s="9" t="s">
        <v>391</v>
      </c>
      <c r="D88" s="9" t="s">
        <v>386</v>
      </c>
      <c r="E88" s="9" t="s">
        <v>386</v>
      </c>
      <c r="F88" s="9" t="s">
        <v>392</v>
      </c>
      <c r="G88" s="9" t="s">
        <v>393</v>
      </c>
      <c r="H88" s="43" t="s">
        <v>394</v>
      </c>
      <c r="I88" s="33">
        <v>45292</v>
      </c>
      <c r="J88" s="33">
        <v>45646</v>
      </c>
      <c r="K88" s="33">
        <v>45292</v>
      </c>
      <c r="L88" s="33">
        <v>45628</v>
      </c>
      <c r="M88" s="9" t="s">
        <v>241</v>
      </c>
      <c r="N88" s="9">
        <f t="shared" si="3"/>
        <v>96</v>
      </c>
      <c r="O88" s="9"/>
      <c r="P88" s="34">
        <v>96</v>
      </c>
      <c r="Q88" s="40"/>
      <c r="R88" s="41"/>
      <c r="S88" s="9"/>
      <c r="T88" s="9" t="s">
        <v>31</v>
      </c>
      <c r="U88" s="24">
        <v>96</v>
      </c>
      <c r="V88" s="9"/>
    </row>
    <row r="89" ht="72" spans="1:22">
      <c r="A89" s="9">
        <v>82</v>
      </c>
      <c r="B89" s="9" t="s">
        <v>395</v>
      </c>
      <c r="C89" s="9" t="s">
        <v>33</v>
      </c>
      <c r="D89" s="25" t="s">
        <v>142</v>
      </c>
      <c r="E89" s="25" t="s">
        <v>142</v>
      </c>
      <c r="F89" s="9" t="s">
        <v>396</v>
      </c>
      <c r="G89" s="9" t="s">
        <v>397</v>
      </c>
      <c r="H89" s="43" t="s">
        <v>398</v>
      </c>
      <c r="I89" s="30">
        <v>45505</v>
      </c>
      <c r="J89" s="30">
        <v>45656</v>
      </c>
      <c r="K89" s="30">
        <v>45505</v>
      </c>
      <c r="L89" s="25"/>
      <c r="M89" s="9" t="s">
        <v>241</v>
      </c>
      <c r="N89" s="9">
        <f t="shared" si="3"/>
        <v>60</v>
      </c>
      <c r="O89" s="9"/>
      <c r="P89" s="16"/>
      <c r="Q89" s="16">
        <v>60</v>
      </c>
      <c r="R89" s="25"/>
      <c r="S89" s="9"/>
      <c r="T89" s="9" t="s">
        <v>154</v>
      </c>
      <c r="U89" s="24">
        <v>24.5</v>
      </c>
      <c r="V89" s="9"/>
    </row>
    <row r="90" ht="192" spans="1:22">
      <c r="A90" s="9">
        <v>83</v>
      </c>
      <c r="B90" s="9" t="s">
        <v>399</v>
      </c>
      <c r="C90" s="9" t="s">
        <v>33</v>
      </c>
      <c r="D90" s="25" t="s">
        <v>26</v>
      </c>
      <c r="E90" s="25" t="s">
        <v>26</v>
      </c>
      <c r="F90" s="9" t="s">
        <v>400</v>
      </c>
      <c r="G90" s="9" t="s">
        <v>401</v>
      </c>
      <c r="H90" s="43" t="s">
        <v>402</v>
      </c>
      <c r="I90" s="30">
        <v>45292</v>
      </c>
      <c r="J90" s="30">
        <v>45656</v>
      </c>
      <c r="K90" s="30">
        <v>45292</v>
      </c>
      <c r="L90" s="25"/>
      <c r="M90" s="9" t="s">
        <v>241</v>
      </c>
      <c r="N90" s="9">
        <f t="shared" si="3"/>
        <v>100</v>
      </c>
      <c r="O90" s="9"/>
      <c r="P90" s="16"/>
      <c r="Q90" s="16">
        <v>100</v>
      </c>
      <c r="R90" s="25"/>
      <c r="S90" s="9"/>
      <c r="T90" s="9" t="s">
        <v>154</v>
      </c>
      <c r="U90" s="24">
        <v>0</v>
      </c>
      <c r="V90" s="9"/>
    </row>
    <row r="91" ht="72" spans="1:22">
      <c r="A91" s="9">
        <v>84</v>
      </c>
      <c r="B91" s="9" t="s">
        <v>403</v>
      </c>
      <c r="C91" s="9" t="s">
        <v>33</v>
      </c>
      <c r="D91" s="25" t="s">
        <v>63</v>
      </c>
      <c r="E91" s="25" t="s">
        <v>63</v>
      </c>
      <c r="F91" s="9" t="s">
        <v>404</v>
      </c>
      <c r="G91" s="9" t="s">
        <v>405</v>
      </c>
      <c r="H91" s="43" t="s">
        <v>406</v>
      </c>
      <c r="I91" s="30">
        <v>45292</v>
      </c>
      <c r="J91" s="30">
        <v>45656</v>
      </c>
      <c r="K91" s="30">
        <v>45292</v>
      </c>
      <c r="L91" s="25"/>
      <c r="M91" s="9" t="s">
        <v>241</v>
      </c>
      <c r="N91" s="9">
        <f t="shared" si="3"/>
        <v>13.37</v>
      </c>
      <c r="O91" s="9"/>
      <c r="P91" s="16"/>
      <c r="Q91" s="16">
        <v>13.37</v>
      </c>
      <c r="R91" s="25"/>
      <c r="S91" s="9"/>
      <c r="T91" s="9" t="s">
        <v>154</v>
      </c>
      <c r="U91" s="24">
        <v>0</v>
      </c>
      <c r="V91" s="9"/>
    </row>
    <row r="92" ht="96" spans="1:22">
      <c r="A92" s="9">
        <v>85</v>
      </c>
      <c r="B92" s="9" t="s">
        <v>407</v>
      </c>
      <c r="C92" s="9" t="s">
        <v>33</v>
      </c>
      <c r="D92" s="25" t="s">
        <v>63</v>
      </c>
      <c r="E92" s="25" t="s">
        <v>63</v>
      </c>
      <c r="F92" s="9" t="s">
        <v>408</v>
      </c>
      <c r="G92" s="9" t="s">
        <v>409</v>
      </c>
      <c r="H92" s="43" t="s">
        <v>410</v>
      </c>
      <c r="I92" s="30">
        <v>45292</v>
      </c>
      <c r="J92" s="30">
        <v>45656</v>
      </c>
      <c r="K92" s="35">
        <v>45561</v>
      </c>
      <c r="L92" s="36"/>
      <c r="M92" s="9" t="s">
        <v>241</v>
      </c>
      <c r="N92" s="9">
        <f t="shared" si="3"/>
        <v>117</v>
      </c>
      <c r="O92" s="9"/>
      <c r="P92" s="16"/>
      <c r="Q92" s="16">
        <v>117</v>
      </c>
      <c r="R92" s="25"/>
      <c r="S92" s="9"/>
      <c r="T92" s="9" t="s">
        <v>154</v>
      </c>
      <c r="U92" s="24">
        <v>32.9</v>
      </c>
      <c r="V92" s="9"/>
    </row>
    <row r="93" ht="96" spans="1:22">
      <c r="A93" s="9">
        <v>86</v>
      </c>
      <c r="B93" s="9" t="s">
        <v>411</v>
      </c>
      <c r="C93" s="9" t="s">
        <v>25</v>
      </c>
      <c r="D93" s="25" t="s">
        <v>63</v>
      </c>
      <c r="E93" s="25" t="s">
        <v>63</v>
      </c>
      <c r="F93" s="9" t="s">
        <v>412</v>
      </c>
      <c r="G93" s="9" t="s">
        <v>413</v>
      </c>
      <c r="H93" s="43" t="s">
        <v>414</v>
      </c>
      <c r="I93" s="30">
        <v>45292</v>
      </c>
      <c r="J93" s="30">
        <v>45656</v>
      </c>
      <c r="K93" s="30">
        <v>45292</v>
      </c>
      <c r="L93" s="25"/>
      <c r="M93" s="9" t="s">
        <v>241</v>
      </c>
      <c r="N93" s="9">
        <f t="shared" si="3"/>
        <v>69.63</v>
      </c>
      <c r="O93" s="9"/>
      <c r="P93" s="16"/>
      <c r="Q93" s="16">
        <v>69.63</v>
      </c>
      <c r="R93" s="25"/>
      <c r="S93" s="9"/>
      <c r="T93" s="9" t="s">
        <v>154</v>
      </c>
      <c r="U93" s="24">
        <v>0</v>
      </c>
      <c r="V93" s="9"/>
    </row>
    <row r="94" ht="72" spans="1:22">
      <c r="A94" s="9">
        <v>87</v>
      </c>
      <c r="B94" s="9" t="s">
        <v>415</v>
      </c>
      <c r="C94" s="9" t="s">
        <v>25</v>
      </c>
      <c r="D94" s="25" t="s">
        <v>63</v>
      </c>
      <c r="E94" s="25" t="s">
        <v>63</v>
      </c>
      <c r="F94" s="9" t="s">
        <v>416</v>
      </c>
      <c r="G94" s="9" t="s">
        <v>417</v>
      </c>
      <c r="H94" s="43" t="s">
        <v>418</v>
      </c>
      <c r="I94" s="30">
        <v>45292</v>
      </c>
      <c r="J94" s="30">
        <v>45656</v>
      </c>
      <c r="K94" s="37">
        <v>45565</v>
      </c>
      <c r="L94" s="25"/>
      <c r="M94" s="9" t="s">
        <v>241</v>
      </c>
      <c r="N94" s="9">
        <f t="shared" si="3"/>
        <v>44</v>
      </c>
      <c r="O94" s="9"/>
      <c r="P94" s="16"/>
      <c r="Q94" s="16">
        <v>44</v>
      </c>
      <c r="R94" s="25"/>
      <c r="S94" s="9"/>
      <c r="T94" s="9" t="s">
        <v>154</v>
      </c>
      <c r="U94" s="24">
        <v>33.607057</v>
      </c>
      <c r="V94" s="9"/>
    </row>
    <row r="95" ht="96" spans="1:22">
      <c r="A95" s="9">
        <v>88</v>
      </c>
      <c r="B95" s="9" t="s">
        <v>419</v>
      </c>
      <c r="C95" s="9" t="s">
        <v>25</v>
      </c>
      <c r="D95" s="25" t="s">
        <v>49</v>
      </c>
      <c r="E95" s="25" t="s">
        <v>49</v>
      </c>
      <c r="F95" s="9" t="s">
        <v>420</v>
      </c>
      <c r="G95" s="9" t="s">
        <v>421</v>
      </c>
      <c r="H95" s="43" t="s">
        <v>422</v>
      </c>
      <c r="I95" s="30">
        <v>45292</v>
      </c>
      <c r="J95" s="30">
        <v>45656</v>
      </c>
      <c r="K95" s="37">
        <v>45565</v>
      </c>
      <c r="L95" s="25"/>
      <c r="M95" s="9" t="s">
        <v>241</v>
      </c>
      <c r="N95" s="9">
        <f t="shared" si="3"/>
        <v>40</v>
      </c>
      <c r="O95" s="9"/>
      <c r="P95" s="16"/>
      <c r="Q95" s="16">
        <v>40</v>
      </c>
      <c r="R95" s="25"/>
      <c r="S95" s="9"/>
      <c r="T95" s="9" t="s">
        <v>154</v>
      </c>
      <c r="U95" s="24">
        <v>19.86815</v>
      </c>
      <c r="V95" s="9"/>
    </row>
    <row r="96" ht="84" spans="1:22">
      <c r="A96" s="9">
        <v>89</v>
      </c>
      <c r="B96" s="9" t="s">
        <v>423</v>
      </c>
      <c r="C96" s="9" t="s">
        <v>33</v>
      </c>
      <c r="D96" s="25" t="s">
        <v>49</v>
      </c>
      <c r="E96" s="25" t="s">
        <v>49</v>
      </c>
      <c r="F96" s="9" t="s">
        <v>424</v>
      </c>
      <c r="G96" s="9" t="s">
        <v>425</v>
      </c>
      <c r="H96" s="43" t="s">
        <v>426</v>
      </c>
      <c r="I96" s="30">
        <v>45292</v>
      </c>
      <c r="J96" s="30">
        <v>45656</v>
      </c>
      <c r="K96" s="30">
        <v>45292</v>
      </c>
      <c r="L96" s="25"/>
      <c r="M96" s="9" t="s">
        <v>241</v>
      </c>
      <c r="N96" s="9">
        <f t="shared" si="3"/>
        <v>9</v>
      </c>
      <c r="O96" s="9"/>
      <c r="P96" s="16"/>
      <c r="Q96" s="16">
        <v>9</v>
      </c>
      <c r="R96" s="25"/>
      <c r="S96" s="9"/>
      <c r="T96" s="9" t="s">
        <v>154</v>
      </c>
      <c r="U96" s="24">
        <v>0</v>
      </c>
      <c r="V96" s="9"/>
    </row>
    <row r="97" ht="108" spans="1:22">
      <c r="A97" s="9">
        <v>90</v>
      </c>
      <c r="B97" s="9" t="s">
        <v>427</v>
      </c>
      <c r="C97" s="9" t="s">
        <v>25</v>
      </c>
      <c r="D97" s="25" t="s">
        <v>49</v>
      </c>
      <c r="E97" s="25" t="s">
        <v>49</v>
      </c>
      <c r="F97" s="9" t="s">
        <v>428</v>
      </c>
      <c r="G97" s="9" t="s">
        <v>429</v>
      </c>
      <c r="H97" s="43" t="s">
        <v>430</v>
      </c>
      <c r="I97" s="33">
        <v>45292</v>
      </c>
      <c r="J97" s="33">
        <v>45656</v>
      </c>
      <c r="K97" s="30">
        <v>45292</v>
      </c>
      <c r="L97" s="25"/>
      <c r="M97" s="9" t="s">
        <v>241</v>
      </c>
      <c r="N97" s="9">
        <f t="shared" si="3"/>
        <v>7</v>
      </c>
      <c r="O97" s="9"/>
      <c r="P97" s="34"/>
      <c r="Q97" s="34">
        <v>7</v>
      </c>
      <c r="R97" s="40"/>
      <c r="S97" s="9"/>
      <c r="T97" s="9" t="s">
        <v>154</v>
      </c>
      <c r="U97" s="24">
        <v>0</v>
      </c>
      <c r="V97" s="9"/>
    </row>
    <row r="98" ht="60" spans="1:22">
      <c r="A98" s="9">
        <v>91</v>
      </c>
      <c r="B98" s="9" t="s">
        <v>431</v>
      </c>
      <c r="C98" s="9" t="s">
        <v>391</v>
      </c>
      <c r="D98" s="16" t="s">
        <v>386</v>
      </c>
      <c r="E98" s="25" t="s">
        <v>432</v>
      </c>
      <c r="F98" s="16" t="s">
        <v>433</v>
      </c>
      <c r="G98" s="26" t="s">
        <v>434</v>
      </c>
      <c r="H98" s="43" t="s">
        <v>435</v>
      </c>
      <c r="I98" s="33">
        <v>45292</v>
      </c>
      <c r="J98" s="33">
        <v>45656</v>
      </c>
      <c r="K98" s="30">
        <v>45292</v>
      </c>
      <c r="L98" s="25"/>
      <c r="M98" s="9" t="s">
        <v>241</v>
      </c>
      <c r="N98" s="9">
        <f t="shared" si="3"/>
        <v>50</v>
      </c>
      <c r="O98" s="9"/>
      <c r="P98" s="25"/>
      <c r="Q98" s="25"/>
      <c r="R98" s="16">
        <v>50</v>
      </c>
      <c r="S98" s="9"/>
      <c r="T98" s="9" t="s">
        <v>31</v>
      </c>
      <c r="U98" s="24">
        <v>50</v>
      </c>
      <c r="V98" s="9"/>
    </row>
    <row r="99" ht="60" spans="1:22">
      <c r="A99" s="9">
        <v>92</v>
      </c>
      <c r="B99" s="9" t="s">
        <v>436</v>
      </c>
      <c r="C99" s="9" t="s">
        <v>391</v>
      </c>
      <c r="D99" s="16" t="s">
        <v>386</v>
      </c>
      <c r="E99" s="25" t="s">
        <v>437</v>
      </c>
      <c r="F99" s="16" t="s">
        <v>438</v>
      </c>
      <c r="G99" s="26" t="s">
        <v>439</v>
      </c>
      <c r="H99" s="43" t="s">
        <v>440</v>
      </c>
      <c r="I99" s="33">
        <v>45292</v>
      </c>
      <c r="J99" s="33">
        <v>45656</v>
      </c>
      <c r="K99" s="33">
        <v>45292</v>
      </c>
      <c r="L99" s="25"/>
      <c r="M99" s="9" t="s">
        <v>241</v>
      </c>
      <c r="N99" s="9">
        <f t="shared" si="3"/>
        <v>88</v>
      </c>
      <c r="O99" s="9"/>
      <c r="P99" s="25"/>
      <c r="Q99" s="25"/>
      <c r="R99" s="16">
        <v>88</v>
      </c>
      <c r="S99" s="9"/>
      <c r="T99" s="9" t="s">
        <v>31</v>
      </c>
      <c r="U99" s="24">
        <v>88</v>
      </c>
      <c r="V99" s="9"/>
    </row>
    <row r="100" ht="63" spans="1:22">
      <c r="A100" s="9">
        <v>93</v>
      </c>
      <c r="B100" s="9" t="s">
        <v>441</v>
      </c>
      <c r="C100" s="9" t="s">
        <v>391</v>
      </c>
      <c r="D100" s="16" t="s">
        <v>386</v>
      </c>
      <c r="E100" s="25" t="s">
        <v>432</v>
      </c>
      <c r="F100" s="16" t="s">
        <v>442</v>
      </c>
      <c r="G100" s="26" t="s">
        <v>443</v>
      </c>
      <c r="H100" s="43" t="s">
        <v>444</v>
      </c>
      <c r="I100" s="33">
        <v>45292</v>
      </c>
      <c r="J100" s="33">
        <v>45656</v>
      </c>
      <c r="K100" s="33">
        <v>45292</v>
      </c>
      <c r="L100" s="25"/>
      <c r="M100" s="9" t="s">
        <v>241</v>
      </c>
      <c r="N100" s="9">
        <f t="shared" si="3"/>
        <v>150</v>
      </c>
      <c r="O100" s="9"/>
      <c r="P100" s="25"/>
      <c r="Q100" s="25"/>
      <c r="R100" s="16">
        <v>150</v>
      </c>
      <c r="S100" s="9"/>
      <c r="T100" s="9" t="s">
        <v>31</v>
      </c>
      <c r="U100" s="24">
        <v>150</v>
      </c>
      <c r="V100" s="9"/>
    </row>
    <row r="101" ht="52.5" spans="1:22">
      <c r="A101" s="9">
        <v>94</v>
      </c>
      <c r="B101" s="9" t="s">
        <v>445</v>
      </c>
      <c r="C101" s="9" t="s">
        <v>391</v>
      </c>
      <c r="D101" s="16" t="s">
        <v>386</v>
      </c>
      <c r="E101" s="25" t="s">
        <v>446</v>
      </c>
      <c r="F101" s="16" t="s">
        <v>447</v>
      </c>
      <c r="G101" s="26" t="s">
        <v>448</v>
      </c>
      <c r="H101" s="43" t="s">
        <v>449</v>
      </c>
      <c r="I101" s="33">
        <v>45292</v>
      </c>
      <c r="J101" s="33">
        <v>45656</v>
      </c>
      <c r="K101" s="33">
        <v>45292</v>
      </c>
      <c r="L101" s="25"/>
      <c r="M101" s="9" t="s">
        <v>241</v>
      </c>
      <c r="N101" s="9">
        <f t="shared" si="3"/>
        <v>300</v>
      </c>
      <c r="O101" s="9"/>
      <c r="P101" s="25"/>
      <c r="Q101" s="25"/>
      <c r="R101" s="16">
        <v>300</v>
      </c>
      <c r="S101" s="9"/>
      <c r="T101" s="9" t="s">
        <v>31</v>
      </c>
      <c r="U101" s="24">
        <v>210</v>
      </c>
      <c r="V101" s="9"/>
    </row>
    <row r="102" ht="63" spans="1:22">
      <c r="A102" s="9">
        <v>95</v>
      </c>
      <c r="B102" s="9" t="s">
        <v>450</v>
      </c>
      <c r="C102" s="9" t="s">
        <v>391</v>
      </c>
      <c r="D102" s="16" t="s">
        <v>386</v>
      </c>
      <c r="E102" s="25" t="s">
        <v>451</v>
      </c>
      <c r="F102" s="16" t="s">
        <v>452</v>
      </c>
      <c r="G102" s="26" t="s">
        <v>453</v>
      </c>
      <c r="H102" s="43" t="s">
        <v>454</v>
      </c>
      <c r="I102" s="33">
        <v>45292</v>
      </c>
      <c r="J102" s="33">
        <v>45656</v>
      </c>
      <c r="K102" s="33">
        <v>45292</v>
      </c>
      <c r="L102" s="25"/>
      <c r="M102" s="9" t="s">
        <v>241</v>
      </c>
      <c r="N102" s="9">
        <f t="shared" si="3"/>
        <v>300</v>
      </c>
      <c r="O102" s="9"/>
      <c r="P102" s="25"/>
      <c r="Q102" s="25"/>
      <c r="R102" s="16">
        <v>300</v>
      </c>
      <c r="S102" s="9"/>
      <c r="T102" s="9" t="s">
        <v>31</v>
      </c>
      <c r="U102" s="24">
        <v>300</v>
      </c>
      <c r="V102" s="9"/>
    </row>
    <row r="103" ht="48" spans="1:22">
      <c r="A103" s="9">
        <v>96</v>
      </c>
      <c r="B103" s="9" t="s">
        <v>455</v>
      </c>
      <c r="C103" s="9" t="s">
        <v>391</v>
      </c>
      <c r="D103" s="16" t="s">
        <v>386</v>
      </c>
      <c r="E103" s="25" t="s">
        <v>446</v>
      </c>
      <c r="F103" s="16" t="s">
        <v>456</v>
      </c>
      <c r="G103" s="26" t="s">
        <v>457</v>
      </c>
      <c r="H103" s="43" t="s">
        <v>458</v>
      </c>
      <c r="I103" s="33">
        <v>45292</v>
      </c>
      <c r="J103" s="33">
        <v>45656</v>
      </c>
      <c r="K103" s="33">
        <v>45292</v>
      </c>
      <c r="L103" s="25"/>
      <c r="M103" s="9" t="s">
        <v>241</v>
      </c>
      <c r="N103" s="9">
        <f t="shared" si="3"/>
        <v>800</v>
      </c>
      <c r="O103" s="9"/>
      <c r="P103" s="25"/>
      <c r="Q103" s="25"/>
      <c r="R103" s="16">
        <v>800</v>
      </c>
      <c r="S103" s="9"/>
      <c r="T103" s="9" t="s">
        <v>154</v>
      </c>
      <c r="U103" s="24">
        <v>702</v>
      </c>
      <c r="V103" s="9"/>
    </row>
    <row r="104" ht="52.5" spans="1:22">
      <c r="A104" s="9">
        <v>97</v>
      </c>
      <c r="B104" s="9" t="s">
        <v>459</v>
      </c>
      <c r="C104" s="9" t="s">
        <v>391</v>
      </c>
      <c r="D104" s="16" t="s">
        <v>386</v>
      </c>
      <c r="E104" s="25" t="s">
        <v>446</v>
      </c>
      <c r="F104" s="16" t="s">
        <v>460</v>
      </c>
      <c r="G104" s="26" t="s">
        <v>461</v>
      </c>
      <c r="H104" s="43" t="s">
        <v>462</v>
      </c>
      <c r="I104" s="30">
        <v>45292</v>
      </c>
      <c r="J104" s="30">
        <v>45656</v>
      </c>
      <c r="K104" s="30">
        <v>45292</v>
      </c>
      <c r="L104" s="38"/>
      <c r="M104" s="9" t="s">
        <v>241</v>
      </c>
      <c r="N104" s="9">
        <f t="shared" si="3"/>
        <v>2400</v>
      </c>
      <c r="O104" s="9"/>
      <c r="P104" s="38"/>
      <c r="Q104" s="38"/>
      <c r="R104" s="16">
        <v>2400</v>
      </c>
      <c r="S104" s="9"/>
      <c r="T104" s="9" t="s">
        <v>31</v>
      </c>
      <c r="U104" s="24">
        <v>2300</v>
      </c>
      <c r="V104" s="9"/>
    </row>
  </sheetData>
  <autoFilter xmlns:etc="http://www.wps.cn/officeDocument/2017/etCustomData" ref="A3:V104" etc:filterBottomFollowUsedRange="0">
    <extLst/>
  </autoFilter>
  <mergeCells count="55">
    <mergeCell ref="A1:V1"/>
    <mergeCell ref="O2:S2"/>
    <mergeCell ref="A2:A3"/>
    <mergeCell ref="A50:A51"/>
    <mergeCell ref="A67:A68"/>
    <mergeCell ref="A83:A84"/>
    <mergeCell ref="B2:B3"/>
    <mergeCell ref="B50:B51"/>
    <mergeCell ref="B67:B68"/>
    <mergeCell ref="B83:B84"/>
    <mergeCell ref="C2:C3"/>
    <mergeCell ref="C50:C51"/>
    <mergeCell ref="C67:C68"/>
    <mergeCell ref="C83:C84"/>
    <mergeCell ref="D2:D3"/>
    <mergeCell ref="D50:D51"/>
    <mergeCell ref="D67:D68"/>
    <mergeCell ref="D83:D84"/>
    <mergeCell ref="E2:E3"/>
    <mergeCell ref="E50:E51"/>
    <mergeCell ref="E67:E68"/>
    <mergeCell ref="E83:E84"/>
    <mergeCell ref="F2:F3"/>
    <mergeCell ref="F50:F51"/>
    <mergeCell ref="F67:F68"/>
    <mergeCell ref="F83:F84"/>
    <mergeCell ref="G2:G3"/>
    <mergeCell ref="G50:G51"/>
    <mergeCell ref="G67:G68"/>
    <mergeCell ref="G83:G84"/>
    <mergeCell ref="H2:H3"/>
    <mergeCell ref="H50:H51"/>
    <mergeCell ref="H67:H68"/>
    <mergeCell ref="H83:H84"/>
    <mergeCell ref="I2:I3"/>
    <mergeCell ref="I50:I51"/>
    <mergeCell ref="I67:I68"/>
    <mergeCell ref="I83:I84"/>
    <mergeCell ref="J2:J3"/>
    <mergeCell ref="J50:J51"/>
    <mergeCell ref="J67:J68"/>
    <mergeCell ref="J83:J84"/>
    <mergeCell ref="K2:K3"/>
    <mergeCell ref="K50:K51"/>
    <mergeCell ref="K67:K68"/>
    <mergeCell ref="K83:K84"/>
    <mergeCell ref="L2:L3"/>
    <mergeCell ref="L50:L51"/>
    <mergeCell ref="L67:L68"/>
    <mergeCell ref="L83:L84"/>
    <mergeCell ref="M2:M3"/>
    <mergeCell ref="N2:N3"/>
    <mergeCell ref="T2:T3"/>
    <mergeCell ref="U2:U3"/>
    <mergeCell ref="V2:V3"/>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F3" sqref="F3"/>
    </sheetView>
  </sheetViews>
  <sheetFormatPr defaultColWidth="9" defaultRowHeight="14.25" outlineLevelRow="6"/>
  <cols>
    <col min="1" max="16384" width="9" style="1"/>
  </cols>
  <sheetData>
    <row r="1" ht="28.5" spans="1:14">
      <c r="A1" s="2" t="s">
        <v>3</v>
      </c>
      <c r="B1" s="1" t="s">
        <v>463</v>
      </c>
      <c r="C1" s="1" t="s">
        <v>464</v>
      </c>
      <c r="D1" s="1" t="s">
        <v>465</v>
      </c>
      <c r="E1" s="1" t="s">
        <v>466</v>
      </c>
      <c r="F1" s="1" t="s">
        <v>467</v>
      </c>
      <c r="G1" s="1" t="s">
        <v>468</v>
      </c>
      <c r="H1" s="1" t="s">
        <v>469</v>
      </c>
      <c r="I1" s="1" t="s">
        <v>470</v>
      </c>
      <c r="J1" s="1" t="s">
        <v>471</v>
      </c>
      <c r="K1" s="1" t="s">
        <v>472</v>
      </c>
      <c r="L1" s="1" t="s">
        <v>473</v>
      </c>
      <c r="M1" s="1" t="s">
        <v>474</v>
      </c>
      <c r="N1" s="1" t="s">
        <v>236</v>
      </c>
    </row>
    <row r="2" ht="57" spans="1:14">
      <c r="A2" s="2" t="s">
        <v>475</v>
      </c>
      <c r="B2" s="1" t="s">
        <v>476</v>
      </c>
      <c r="C2" s="1" t="s">
        <v>477</v>
      </c>
      <c r="D2" s="1" t="s">
        <v>478</v>
      </c>
      <c r="E2" s="1" t="s">
        <v>466</v>
      </c>
      <c r="F2" s="1" t="s">
        <v>479</v>
      </c>
      <c r="G2" s="1" t="s">
        <v>480</v>
      </c>
      <c r="H2" s="2" t="s">
        <v>469</v>
      </c>
      <c r="I2" s="1" t="s">
        <v>481</v>
      </c>
      <c r="J2" s="1" t="s">
        <v>482</v>
      </c>
      <c r="K2" s="1" t="s">
        <v>483</v>
      </c>
      <c r="L2" s="1" t="s">
        <v>484</v>
      </c>
      <c r="M2" s="1" t="s">
        <v>485</v>
      </c>
      <c r="N2" s="1" t="s">
        <v>236</v>
      </c>
    </row>
    <row r="3" ht="71.25" spans="2:13">
      <c r="B3" s="1" t="s">
        <v>486</v>
      </c>
      <c r="C3" s="1" t="s">
        <v>487</v>
      </c>
      <c r="D3" s="1" t="s">
        <v>488</v>
      </c>
      <c r="F3" s="1" t="s">
        <v>489</v>
      </c>
      <c r="G3" s="1" t="s">
        <v>490</v>
      </c>
      <c r="I3" s="1" t="s">
        <v>491</v>
      </c>
      <c r="J3" s="1" t="s">
        <v>492</v>
      </c>
      <c r="K3" s="1" t="s">
        <v>493</v>
      </c>
      <c r="L3" s="1" t="s">
        <v>494</v>
      </c>
      <c r="M3" s="1" t="s">
        <v>495</v>
      </c>
    </row>
    <row r="4" ht="57" spans="2:13">
      <c r="B4" s="1" t="s">
        <v>496</v>
      </c>
      <c r="C4" s="1" t="s">
        <v>497</v>
      </c>
      <c r="F4" s="1" t="s">
        <v>498</v>
      </c>
      <c r="G4" s="1" t="s">
        <v>499</v>
      </c>
      <c r="I4" s="1" t="s">
        <v>500</v>
      </c>
      <c r="J4" s="1" t="s">
        <v>501</v>
      </c>
      <c r="K4" s="1" t="s">
        <v>502</v>
      </c>
      <c r="L4" s="1" t="s">
        <v>503</v>
      </c>
      <c r="M4" s="1" t="s">
        <v>504</v>
      </c>
    </row>
    <row r="5" ht="42.75" spans="2:13">
      <c r="B5" s="1" t="s">
        <v>505</v>
      </c>
      <c r="C5" s="1" t="s">
        <v>506</v>
      </c>
      <c r="F5" s="1" t="s">
        <v>507</v>
      </c>
      <c r="G5" s="1" t="s">
        <v>508</v>
      </c>
      <c r="I5" s="1" t="s">
        <v>509</v>
      </c>
      <c r="K5" s="1" t="s">
        <v>510</v>
      </c>
      <c r="L5" s="1" t="s">
        <v>511</v>
      </c>
      <c r="M5" s="1" t="s">
        <v>512</v>
      </c>
    </row>
    <row r="6" ht="28.5" spans="2:12">
      <c r="B6" s="1" t="s">
        <v>513</v>
      </c>
      <c r="G6" s="1" t="s">
        <v>514</v>
      </c>
      <c r="I6" s="1" t="s">
        <v>513</v>
      </c>
      <c r="K6" s="1" t="s">
        <v>515</v>
      </c>
      <c r="L6" s="1" t="s">
        <v>516</v>
      </c>
    </row>
    <row r="7" ht="42.75" spans="7:12">
      <c r="G7" s="1" t="s">
        <v>517</v>
      </c>
      <c r="L7" s="1" t="s">
        <v>513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&amp;</cp:lastModifiedBy>
  <dcterms:created xsi:type="dcterms:W3CDTF">2019-07-16T09:46:00Z</dcterms:created>
  <cp:lastPrinted>2019-07-16T18:07:00Z</cp:lastPrinted>
  <dcterms:modified xsi:type="dcterms:W3CDTF">2024-12-04T09:31:21Z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D1B84382B2AC439BA79D62F5ED8FE213</vt:lpwstr>
  </property>
</Properties>
</file>